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Z:\1Projects\Stiffler\2024\Rate Design Projects\202405_RHWM Process\"/>
    </mc:Choice>
  </mc:AlternateContent>
  <xr:revisionPtr revIDLastSave="0" documentId="13_ncr:1_{F603C971-7203-4F55-AE8B-4E80954B19CB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RT1SC" sheetId="3" r:id="rId1"/>
    <sheet name="RHWM" sheetId="1" r:id="rId2"/>
    <sheet name="AboveRHWMLoad" sheetId="2" r:id="rId3"/>
  </sheets>
  <definedNames>
    <definedName name="_xlnm._FilterDatabase" localSheetId="2" hidden="1">AboveRHWMLoad!$A$3:$Q$181</definedName>
    <definedName name="_xlnm.Print_Area" localSheetId="2">AboveRHWMLoad!$A$1:$Q$148</definedName>
    <definedName name="_xlnm.Print_Area" localSheetId="1">RHWM!$A$1:$S$148</definedName>
    <definedName name="_xlnm.Print_Area" localSheetId="0">RT1SC!$A$1:$J$16</definedName>
    <definedName name="_xlnm.Print_Titles" localSheetId="2">AboveRHWMLoad!$1:$3</definedName>
    <definedName name="_xlnm.Print_Titles" localSheetId="1">RHWM!$1:$3</definedName>
  </definedNames>
  <calcPr calcId="191029" calcMode="autoNoTable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0" i="3" l="1"/>
  <c r="I9" i="3"/>
  <c r="I8" i="3"/>
  <c r="I7" i="3"/>
  <c r="I6" i="3"/>
  <c r="D13" i="3" l="1"/>
  <c r="E6" i="2" l="1"/>
  <c r="D7" i="2"/>
  <c r="E10" i="2"/>
  <c r="D11" i="2"/>
  <c r="E14" i="2"/>
  <c r="D15" i="2"/>
  <c r="E18" i="2"/>
  <c r="D19" i="2"/>
  <c r="E22" i="2"/>
  <c r="D23" i="2"/>
  <c r="E26" i="2"/>
  <c r="D27" i="2"/>
  <c r="E30" i="2"/>
  <c r="D31" i="2"/>
  <c r="E34" i="2"/>
  <c r="D35" i="2"/>
  <c r="E38" i="2"/>
  <c r="D39" i="2"/>
  <c r="E42" i="2"/>
  <c r="D43" i="2"/>
  <c r="E46" i="2"/>
  <c r="D47" i="2"/>
  <c r="E50" i="2"/>
  <c r="D51" i="2"/>
  <c r="E54" i="2"/>
  <c r="D55" i="2"/>
  <c r="E58" i="2"/>
  <c r="D59" i="2"/>
  <c r="E62" i="2"/>
  <c r="D63" i="2"/>
  <c r="E66" i="2"/>
  <c r="D67" i="2"/>
  <c r="E70" i="2"/>
  <c r="D71" i="2"/>
  <c r="E74" i="2"/>
  <c r="D75" i="2"/>
  <c r="E78" i="2"/>
  <c r="D79" i="2"/>
  <c r="E82" i="2"/>
  <c r="D83" i="2"/>
  <c r="E86" i="2"/>
  <c r="D87" i="2"/>
  <c r="E90" i="2"/>
  <c r="D91" i="2"/>
  <c r="E94" i="2"/>
  <c r="D95" i="2"/>
  <c r="E96" i="2"/>
  <c r="E98" i="2"/>
  <c r="D99" i="2"/>
  <c r="E100" i="2"/>
  <c r="E102" i="2"/>
  <c r="D103" i="2"/>
  <c r="E104" i="2"/>
  <c r="E106" i="2"/>
  <c r="D107" i="2"/>
  <c r="E108" i="2"/>
  <c r="E110" i="2"/>
  <c r="D111" i="2"/>
  <c r="E112" i="2"/>
  <c r="E114" i="2"/>
  <c r="D115" i="2"/>
  <c r="E116" i="2"/>
  <c r="E118" i="2"/>
  <c r="D119" i="2"/>
  <c r="E120" i="2"/>
  <c r="E122" i="2"/>
  <c r="D123" i="2"/>
  <c r="E124" i="2"/>
  <c r="E126" i="2"/>
  <c r="D127" i="2"/>
  <c r="E128" i="2"/>
  <c r="E130" i="2"/>
  <c r="D131" i="2"/>
  <c r="E132" i="2"/>
  <c r="D133" i="2"/>
  <c r="E134" i="2"/>
  <c r="D135" i="2"/>
  <c r="E136" i="2"/>
  <c r="D137" i="2"/>
  <c r="D4" i="2"/>
  <c r="E4" i="2"/>
  <c r="D5" i="2"/>
  <c r="E5" i="2"/>
  <c r="D6" i="2"/>
  <c r="E7" i="2"/>
  <c r="D8" i="2"/>
  <c r="E8" i="2"/>
  <c r="D9" i="2"/>
  <c r="E9" i="2"/>
  <c r="D10" i="2"/>
  <c r="E11" i="2"/>
  <c r="D12" i="2"/>
  <c r="E12" i="2"/>
  <c r="D13" i="2"/>
  <c r="E13" i="2"/>
  <c r="D14" i="2"/>
  <c r="E15" i="2"/>
  <c r="D16" i="2"/>
  <c r="E16" i="2"/>
  <c r="D17" i="2"/>
  <c r="E17" i="2"/>
  <c r="D18" i="2"/>
  <c r="E19" i="2"/>
  <c r="D20" i="2"/>
  <c r="E20" i="2"/>
  <c r="D21" i="2"/>
  <c r="E21" i="2"/>
  <c r="D22" i="2"/>
  <c r="E23" i="2"/>
  <c r="D24" i="2"/>
  <c r="E24" i="2"/>
  <c r="D25" i="2"/>
  <c r="E25" i="2"/>
  <c r="D26" i="2"/>
  <c r="E27" i="2"/>
  <c r="D28" i="2"/>
  <c r="E28" i="2"/>
  <c r="D29" i="2"/>
  <c r="E29" i="2"/>
  <c r="D30" i="2"/>
  <c r="E31" i="2"/>
  <c r="D32" i="2"/>
  <c r="E32" i="2"/>
  <c r="D33" i="2"/>
  <c r="E33" i="2"/>
  <c r="D34" i="2"/>
  <c r="E35" i="2"/>
  <c r="D36" i="2"/>
  <c r="E36" i="2"/>
  <c r="D37" i="2"/>
  <c r="E37" i="2"/>
  <c r="D38" i="2"/>
  <c r="E39" i="2"/>
  <c r="D40" i="2"/>
  <c r="E40" i="2"/>
  <c r="D41" i="2"/>
  <c r="E41" i="2"/>
  <c r="D42" i="2"/>
  <c r="E43" i="2"/>
  <c r="D44" i="2"/>
  <c r="E44" i="2"/>
  <c r="D45" i="2"/>
  <c r="E45" i="2"/>
  <c r="D46" i="2"/>
  <c r="E47" i="2"/>
  <c r="D48" i="2"/>
  <c r="E48" i="2"/>
  <c r="D49" i="2"/>
  <c r="E49" i="2"/>
  <c r="D50" i="2"/>
  <c r="E51" i="2"/>
  <c r="D52" i="2"/>
  <c r="E52" i="2"/>
  <c r="D53" i="2"/>
  <c r="E53" i="2"/>
  <c r="D54" i="2"/>
  <c r="E55" i="2"/>
  <c r="D56" i="2"/>
  <c r="E56" i="2"/>
  <c r="D57" i="2"/>
  <c r="E57" i="2"/>
  <c r="D58" i="2"/>
  <c r="E59" i="2"/>
  <c r="D60" i="2"/>
  <c r="E60" i="2"/>
  <c r="D61" i="2"/>
  <c r="E61" i="2"/>
  <c r="D62" i="2"/>
  <c r="E63" i="2"/>
  <c r="D64" i="2"/>
  <c r="E64" i="2"/>
  <c r="D65" i="2"/>
  <c r="E65" i="2"/>
  <c r="D66" i="2"/>
  <c r="E67" i="2"/>
  <c r="D68" i="2"/>
  <c r="E68" i="2"/>
  <c r="D69" i="2"/>
  <c r="E69" i="2"/>
  <c r="D70" i="2"/>
  <c r="E71" i="2"/>
  <c r="D72" i="2"/>
  <c r="E72" i="2"/>
  <c r="D73" i="2"/>
  <c r="E73" i="2"/>
  <c r="D74" i="2"/>
  <c r="E75" i="2"/>
  <c r="D76" i="2"/>
  <c r="E76" i="2"/>
  <c r="D77" i="2"/>
  <c r="E77" i="2"/>
  <c r="D78" i="2"/>
  <c r="E79" i="2"/>
  <c r="D80" i="2"/>
  <c r="E80" i="2"/>
  <c r="D81" i="2"/>
  <c r="E81" i="2"/>
  <c r="D82" i="2"/>
  <c r="E83" i="2"/>
  <c r="D84" i="2"/>
  <c r="E84" i="2"/>
  <c r="D85" i="2"/>
  <c r="E85" i="2"/>
  <c r="D86" i="2"/>
  <c r="E87" i="2"/>
  <c r="D88" i="2"/>
  <c r="E88" i="2"/>
  <c r="D89" i="2"/>
  <c r="E89" i="2"/>
  <c r="D90" i="2"/>
  <c r="E91" i="2"/>
  <c r="D92" i="2"/>
  <c r="E92" i="2"/>
  <c r="D93" i="2"/>
  <c r="E93" i="2"/>
  <c r="D94" i="2"/>
  <c r="E95" i="2"/>
  <c r="D96" i="2"/>
  <c r="D97" i="2"/>
  <c r="E97" i="2"/>
  <c r="D98" i="2"/>
  <c r="E99" i="2"/>
  <c r="D100" i="2"/>
  <c r="D101" i="2"/>
  <c r="E101" i="2"/>
  <c r="D102" i="2"/>
  <c r="E103" i="2"/>
  <c r="D104" i="2"/>
  <c r="D105" i="2"/>
  <c r="E105" i="2"/>
  <c r="D106" i="2"/>
  <c r="E107" i="2"/>
  <c r="D108" i="2"/>
  <c r="D109" i="2"/>
  <c r="E109" i="2"/>
  <c r="D110" i="2"/>
  <c r="E111" i="2"/>
  <c r="D112" i="2"/>
  <c r="D113" i="2"/>
  <c r="E113" i="2"/>
  <c r="D114" i="2"/>
  <c r="E115" i="2"/>
  <c r="D116" i="2"/>
  <c r="D117" i="2"/>
  <c r="E117" i="2"/>
  <c r="D118" i="2"/>
  <c r="E119" i="2"/>
  <c r="D120" i="2"/>
  <c r="D121" i="2"/>
  <c r="E121" i="2"/>
  <c r="D122" i="2"/>
  <c r="E123" i="2"/>
  <c r="D124" i="2"/>
  <c r="D125" i="2"/>
  <c r="E125" i="2"/>
  <c r="D126" i="2"/>
  <c r="E127" i="2"/>
  <c r="D128" i="2"/>
  <c r="D129" i="2"/>
  <c r="E129" i="2"/>
  <c r="D130" i="2"/>
  <c r="E131" i="2"/>
  <c r="D132" i="2"/>
  <c r="E133" i="2"/>
  <c r="D134" i="2"/>
  <c r="E135" i="2"/>
  <c r="D136" i="2"/>
  <c r="E137" i="2"/>
  <c r="R138" i="2" l="1"/>
  <c r="D14" i="3" l="1"/>
</calcChain>
</file>

<file path=xl/sharedStrings.xml><?xml version="1.0" encoding="utf-8"?>
<sst xmlns="http://schemas.openxmlformats.org/spreadsheetml/2006/main" count="1330" uniqueCount="198">
  <si>
    <t>TOC</t>
  </si>
  <si>
    <t>A*</t>
  </si>
  <si>
    <t>B</t>
  </si>
  <si>
    <t>C</t>
  </si>
  <si>
    <t>D</t>
  </si>
  <si>
    <t>E</t>
  </si>
  <si>
    <t>H</t>
  </si>
  <si>
    <t>I</t>
  </si>
  <si>
    <t>J</t>
  </si>
  <si>
    <t>é</t>
  </si>
  <si>
    <t>BESID</t>
  </si>
  <si>
    <t>Preference Customer</t>
  </si>
  <si>
    <t>NOTJOE</t>
  </si>
  <si>
    <t>JOE</t>
  </si>
  <si>
    <t>Asotin County PUD #1</t>
  </si>
  <si>
    <t>Benton County PUD #1</t>
  </si>
  <si>
    <t>Benton REA</t>
  </si>
  <si>
    <t>Big Bend Elec Coop</t>
  </si>
  <si>
    <t>Blachly Lane Elec Coop</t>
  </si>
  <si>
    <t>Canby, City of</t>
  </si>
  <si>
    <t>Central Electric Coop</t>
  </si>
  <si>
    <t>Central Lincoln PUD</t>
  </si>
  <si>
    <t>Albion, City of</t>
  </si>
  <si>
    <t>Ashland, City of</t>
  </si>
  <si>
    <t>Bandon, City of</t>
  </si>
  <si>
    <t>Blaine, City of</t>
  </si>
  <si>
    <t>Bonners Ferry, City of</t>
  </si>
  <si>
    <t>Burley, City of</t>
  </si>
  <si>
    <t>Cascade Locks, City of</t>
  </si>
  <si>
    <t>Centralia, City of</t>
  </si>
  <si>
    <t>Cheney, City of</t>
  </si>
  <si>
    <t>Chewelah, City of</t>
  </si>
  <si>
    <t>Declo, City of</t>
  </si>
  <si>
    <t>Drain, City of</t>
  </si>
  <si>
    <t>Ellensburg, City of</t>
  </si>
  <si>
    <t>Forest Grove, City of</t>
  </si>
  <si>
    <t>Heyburn, City of</t>
  </si>
  <si>
    <t>McCleary, City of</t>
  </si>
  <si>
    <t>McMinnville, City of</t>
  </si>
  <si>
    <t>Milton, Town of</t>
  </si>
  <si>
    <t>Milton-Freewater, City of</t>
  </si>
  <si>
    <t>Minidoka, City of</t>
  </si>
  <si>
    <t>Monmouth, City of</t>
  </si>
  <si>
    <t>Plummer, City of</t>
  </si>
  <si>
    <t>Port Angeles, City of</t>
  </si>
  <si>
    <t>Richland, City of</t>
  </si>
  <si>
    <t>Rupert, City of</t>
  </si>
  <si>
    <t>Soda Springs, City of</t>
  </si>
  <si>
    <t>Sumas, Town of</t>
  </si>
  <si>
    <t>Troy, City of</t>
  </si>
  <si>
    <t>Clallam County PUD #1</t>
  </si>
  <si>
    <t>Clark County PUD #1</t>
  </si>
  <si>
    <t>Clatskanie PUD</t>
  </si>
  <si>
    <t>Clearwater Power</t>
  </si>
  <si>
    <t>Columbia Basin Elec Coop</t>
  </si>
  <si>
    <t>Columbia Power Coop</t>
  </si>
  <si>
    <t>Columbia River PUD</t>
  </si>
  <si>
    <t>Columbia REA</t>
  </si>
  <si>
    <t>Consolidated Irrigation District #19</t>
  </si>
  <si>
    <t>Consumers Power</t>
  </si>
  <si>
    <t>Coos Curry Elec Coop</t>
  </si>
  <si>
    <t>Cowlitz County PUD #1</t>
  </si>
  <si>
    <t>Douglas Electric Cooperative</t>
  </si>
  <si>
    <t>East End Mutual Electric</t>
  </si>
  <si>
    <t>Eatonville, City of</t>
  </si>
  <si>
    <t>Elmhurst Mutual P &amp; L</t>
  </si>
  <si>
    <t>Emerald PUD</t>
  </si>
  <si>
    <t>Energy Northwest</t>
  </si>
  <si>
    <t>Eugene Water &amp; Electric Board</t>
  </si>
  <si>
    <t>U.S. Airforce Base, Fairchild</t>
  </si>
  <si>
    <t>Fall River Elec Coop</t>
  </si>
  <si>
    <t>Farmers Elec Coop</t>
  </si>
  <si>
    <t>Ferry County PUD #1</t>
  </si>
  <si>
    <t>Flathead Elec Coop</t>
  </si>
  <si>
    <t>Franklin County PUD #1</t>
  </si>
  <si>
    <t>Glacier Elec  Coop</t>
  </si>
  <si>
    <t>Grant County PUD #2</t>
  </si>
  <si>
    <t>Grays Harbor PUD #1</t>
  </si>
  <si>
    <t>Harney Elec Coop</t>
  </si>
  <si>
    <t>Hood River Elec Coop</t>
  </si>
  <si>
    <t>Idaho County L &amp; P</t>
  </si>
  <si>
    <t>Idaho Falls Power</t>
  </si>
  <si>
    <t>Inland P &amp; L</t>
  </si>
  <si>
    <t>Kittitas County PUD #1</t>
  </si>
  <si>
    <t>Klickitat County PUD #1</t>
  </si>
  <si>
    <t>Kootenai Electric Coop</t>
  </si>
  <si>
    <t>Lakeview L &amp; P (WA)</t>
  </si>
  <si>
    <t>Lane County Elec Coop</t>
  </si>
  <si>
    <t>Lewis County PUD #1</t>
  </si>
  <si>
    <t>Lincoln Elec Coop (MT)</t>
  </si>
  <si>
    <t>Lost River Elec Coop</t>
  </si>
  <si>
    <t>Lower Valley Energy</t>
  </si>
  <si>
    <t>Mason County PUD #1</t>
  </si>
  <si>
    <t>Mason County PUD #3</t>
  </si>
  <si>
    <t>Midstate Elec Coop</t>
  </si>
  <si>
    <t>Mission Valley</t>
  </si>
  <si>
    <t>Missoula Elec Coop</t>
  </si>
  <si>
    <t>Modern Elec Coop</t>
  </si>
  <si>
    <t>Nespelem Valley Elec Coop</t>
  </si>
  <si>
    <t>Northern Lights</t>
  </si>
  <si>
    <t>Northern Wasco County PUD</t>
  </si>
  <si>
    <t>Ohop Mutual Light Company</t>
  </si>
  <si>
    <t>Okanogan County Elec Coop</t>
  </si>
  <si>
    <t>Okanogan County PUD #1</t>
  </si>
  <si>
    <t>Orcas P &amp; L</t>
  </si>
  <si>
    <t>Oregon Trail Coop</t>
  </si>
  <si>
    <t>Pacific County PUD #2</t>
  </si>
  <si>
    <t>Parkland L &amp; W</t>
  </si>
  <si>
    <t>Pend Oreille County PUD  #1</t>
  </si>
  <si>
    <t>Peninsula Light Company</t>
  </si>
  <si>
    <t>U.S. Naval Base,  Bremerton</t>
  </si>
  <si>
    <t>Raft River Elec Coop</t>
  </si>
  <si>
    <t>Ravalli County Elec Coop</t>
  </si>
  <si>
    <t>Riverside Elec Coop</t>
  </si>
  <si>
    <t>Salem Elec Coop</t>
  </si>
  <si>
    <t>Salmon River Elec Coop</t>
  </si>
  <si>
    <t>Seattle City Light</t>
  </si>
  <si>
    <t>Skamania County PUD #1</t>
  </si>
  <si>
    <t>Snohomish County PUD #1</t>
  </si>
  <si>
    <t>Southside Elec Lines</t>
  </si>
  <si>
    <t>Springfield Utility Board</t>
  </si>
  <si>
    <t>Surprise Valley Elec Coop</t>
  </si>
  <si>
    <t>Tacoma Public Utilities</t>
  </si>
  <si>
    <t>Tanner Elec Coop</t>
  </si>
  <si>
    <t>Tillamook PUD #1</t>
  </si>
  <si>
    <t>Coulee Dam, City of</t>
  </si>
  <si>
    <t>Steilacoom, Town of</t>
  </si>
  <si>
    <t>Umatilla Elec Coop</t>
  </si>
  <si>
    <t>United Electric Coop</t>
  </si>
  <si>
    <t>U.S. DOE Albany Research Center</t>
  </si>
  <si>
    <t>U.S. Naval Station, Everett (Jim Creek)</t>
  </si>
  <si>
    <t>U.S. Naval Submarine Base, Bangor</t>
  </si>
  <si>
    <t>U.S. DOE Richland Operations Office</t>
  </si>
  <si>
    <t>Vera Irrigation District</t>
  </si>
  <si>
    <t>Vigilante Elec Coop</t>
  </si>
  <si>
    <t>Wahkiakum County PUD #1</t>
  </si>
  <si>
    <t>Wasco Elec Coop</t>
  </si>
  <si>
    <t>Wells Rural Elec Coop</t>
  </si>
  <si>
    <t>West Oregon Elec Coop</t>
  </si>
  <si>
    <t>Whatcom County PUD #1</t>
  </si>
  <si>
    <t>Umpqua Indian Utility Cooperative</t>
  </si>
  <si>
    <t>Yakama Power</t>
  </si>
  <si>
    <t>Hermiston, City of</t>
  </si>
  <si>
    <t>Port of Seattle - SETAC In'tl. Airport</t>
  </si>
  <si>
    <t>Weiser, City of</t>
  </si>
  <si>
    <t>Jefferson County PUD #1</t>
  </si>
  <si>
    <t>PNGC Aggregate</t>
  </si>
  <si>
    <t/>
  </si>
  <si>
    <t>A</t>
  </si>
  <si>
    <t>F</t>
  </si>
  <si>
    <t>G</t>
  </si>
  <si>
    <t>RHWM Augmentation</t>
  </si>
  <si>
    <t>T1SFCO</t>
  </si>
  <si>
    <t>RT1SC</t>
  </si>
  <si>
    <t>RT1SC System Shape</t>
  </si>
  <si>
    <t>HLH</t>
  </si>
  <si>
    <t>LLH</t>
  </si>
  <si>
    <t>Kalispel Tribe Utility</t>
  </si>
  <si>
    <t>Initial CHWM</t>
  </si>
  <si>
    <t>** The Existing/Other Resource column includes the following:  a) Existing Resource amounts in Exhibit A;  b) New Resource amounts in Exhibit A that have been added to offset Tier 1 Load (Fall River's Chester Hydro; Lane Electric's King Estate; Lower Valley's Culinary, Lower Swift Creek, and Upper Swift Creek; Salmon River's Rock Creek Hydro; Tillamook's Farm Power; and Umatilla's Moyer-Tolles Solar Array); and c) forecast generation amounts for any Consumer-Owned Resources serving either i) Onsite Consumer Load (Midstate's Interfor), or (ii) NLSL (Flathead's Sierra Pacific Biomass).</t>
  </si>
  <si>
    <t>Total Additional CHWM</t>
  </si>
  <si>
    <t>* CHWMs are from the Final CHWMs spreadsheet published on May 19, 2011, as adjusted for Retained Provisional CHWM on April 7, 2014 and Additional CHWMs, with the following exceptions: a) Yakama Power, USBIA Wapato, and Benton REA's CHWMs were revised after Yakama Power annexed all of USBIA Wapato's load and a portion of Benton REA's load; b) Benton PUD and City of Richland CHWMs were revised after annexation (these annexations did not change the sum of CHWMs, it only redistributed CHWM amongst the parties); c) Jefferson PUD's CHWM was finalized and accounts for wheel turning load at Port Townsend Paper; d) Kalispel's annexation of Inland Power's Initial CHWM to form a New Public; and e) Alder Mutual CHWM is subsumed under OHOP due to utility merger.</t>
  </si>
  <si>
    <t>CHWM 2026</t>
  </si>
  <si>
    <t>TRL 2026</t>
  </si>
  <si>
    <t>TRL 2027</t>
  </si>
  <si>
    <t>TRL 2028</t>
  </si>
  <si>
    <t>NLSL 2026</t>
  </si>
  <si>
    <t>NLSL 2027</t>
  </si>
  <si>
    <t>NLSL 2028</t>
  </si>
  <si>
    <t>Existing/Other Resource aMW 2026</t>
  </si>
  <si>
    <t>Existing/Other Resource aMW 2027</t>
  </si>
  <si>
    <t>Existing/Other Resource aMW 2028</t>
  </si>
  <si>
    <t>TRL - NLSL - Existing Resource 2026</t>
  </si>
  <si>
    <t>TRL - NLSL - Existing Resource 2027</t>
  </si>
  <si>
    <t>TRL - NLSL - Existing Resource 2028</t>
  </si>
  <si>
    <t>RHWM 2026</t>
  </si>
  <si>
    <t>H**</t>
  </si>
  <si>
    <t>I**</t>
  </si>
  <si>
    <t>J**</t>
  </si>
  <si>
    <t>K</t>
  </si>
  <si>
    <t>L</t>
  </si>
  <si>
    <t>M</t>
  </si>
  <si>
    <t>O</t>
  </si>
  <si>
    <t>Table 2: RHWM Process Outputs for FY 2026-28 Rate Period - RHWMs</t>
  </si>
  <si>
    <t>Table 3: RHWM Process Outputs for FY 2026-2028 Rate Period - Above RHWM Load Service</t>
  </si>
  <si>
    <t>Above RHWM 2026</t>
  </si>
  <si>
    <t>Above RHWM 2027</t>
  </si>
  <si>
    <t>Above RHWM 2028</t>
  </si>
  <si>
    <t>Above RHWM Load Served at the LS rate 2026</t>
  </si>
  <si>
    <t>Above RHWM Load Served at the LS rate 2027</t>
  </si>
  <si>
    <t>Above RHWM Load Served at the LS rate 2028</t>
  </si>
  <si>
    <t>Remaining Above RHWM 2026</t>
  </si>
  <si>
    <t>Remaining Above RHWM 2027</t>
  </si>
  <si>
    <t>Remaining Above RHWM 2028</t>
  </si>
  <si>
    <t>Additional CHWM through BP-24</t>
  </si>
  <si>
    <t>Additional CHWM 2026</t>
  </si>
  <si>
    <t>2026 CHWM</t>
  </si>
  <si>
    <t>Table 1: Tier 1 System Capability for FY 2026-2028 Rate Period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</si>
</sst>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0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.000000_);_(* \(#,##0.000000\);_(* &quot;-&quot;????_);_(@_)"/>
    <numFmt numFmtId="165" formatCode="_(* #,##0_);_(* \(#,##0\);_(* &quot;-&quot;????_);_(@_)"/>
    <numFmt numFmtId="166" formatCode="0.000"/>
    <numFmt numFmtId="167" formatCode="_(* #,##0.000_);_(* \(#,##0.000\);_(* &quot;-&quot;????_);_(@_)"/>
    <numFmt numFmtId="168" formatCode="_(* #,##0.000_);_(* \(#,##0.000\);_(* &quot;-&quot;??_);_(@_)"/>
    <numFmt numFmtId="169" formatCode="_(* #,##0.00_);\(* #,##0.00\);_(* &quot;-&quot;??_);_(@_)"/>
    <numFmt numFmtId="170" formatCode="#,##0.0_)\x;\(#,##0.0\)\x;0.0_)\x;@_)_x"/>
    <numFmt numFmtId="171" formatCode="#,##0.0_);\(#,##0.0\);#,##0.0_);@_)"/>
    <numFmt numFmtId="172" formatCode="&quot;$&quot;_(#,##0.00_);&quot;$&quot;\(#,##0.00\);&quot;$&quot;_(0.00_);@_)"/>
    <numFmt numFmtId="173" formatCode="#,##0.00_);\(#,##0.00\);0.00_);@_)"/>
    <numFmt numFmtId="174" formatCode="\€_(#,##0.00_);\€\(#,##0.00\);\€_(0.00_);@_)"/>
    <numFmt numFmtId="175" formatCode="0.0_)\%;\(0.0\)\%;0.0_)\%;@_)_%"/>
    <numFmt numFmtId="176" formatCode="#,##0.0_)_%;\(#,##0.0\)_%;0.0_)_%;@_)_%"/>
    <numFmt numFmtId="177" formatCode="#,##0.0_)_x;\(#,##0.0\)_x;0.0_)_x;@_)_x"/>
    <numFmt numFmtId="178" formatCode="0.000%;;"/>
    <numFmt numFmtId="179" formatCode="[$-409]mmm\-yy;@"/>
    <numFmt numFmtId="180" formatCode="_(* #,##0_);_(* \(#,##0\);_(* &quot;-&quot;??_);_(@_)"/>
    <numFmt numFmtId="181" formatCode="_(* #,##0.000_);_(* \(#,##0.000\);_(* &quot;-&quot;???_);_(@_)"/>
  </numFmts>
  <fonts count="86">
    <font>
      <sz val="10"/>
      <name val="Arial"/>
    </font>
    <font>
      <sz val="10"/>
      <name val="Arial"/>
      <family val="2"/>
    </font>
    <font>
      <b/>
      <sz val="12"/>
      <color indexed="48"/>
      <name val="Arial"/>
      <family val="2"/>
    </font>
    <font>
      <sz val="8"/>
      <name val="Calibri"/>
      <family val="2"/>
    </font>
    <font>
      <sz val="10"/>
      <name val="Calibri"/>
      <family val="2"/>
    </font>
    <font>
      <b/>
      <u/>
      <sz val="8"/>
      <color indexed="12"/>
      <name val="Times"/>
      <family val="1"/>
    </font>
    <font>
      <u/>
      <sz val="10"/>
      <color indexed="12"/>
      <name val="Arial"/>
      <family val="2"/>
    </font>
    <font>
      <b/>
      <sz val="10"/>
      <name val="Times"/>
      <family val="1"/>
    </font>
    <font>
      <u val="singleAccounting"/>
      <sz val="10"/>
      <name val="Calibri"/>
      <family val="2"/>
    </font>
    <font>
      <b/>
      <u/>
      <sz val="10"/>
      <color indexed="12"/>
      <name val="Wingdings"/>
      <charset val="2"/>
    </font>
    <font>
      <b/>
      <sz val="10"/>
      <name val="Calibri"/>
      <family val="2"/>
    </font>
    <font>
      <b/>
      <sz val="9"/>
      <name val="Calibri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17"/>
      <name val="Arial"/>
      <family val="2"/>
    </font>
    <font>
      <sz val="10"/>
      <color indexed="20"/>
      <name val="Arial"/>
      <family val="2"/>
    </font>
    <font>
      <sz val="10"/>
      <color indexed="60"/>
      <name val="Arial"/>
      <family val="2"/>
    </font>
    <font>
      <sz val="10"/>
      <color indexed="62"/>
      <name val="Arial"/>
      <family val="2"/>
    </font>
    <font>
      <b/>
      <sz val="10"/>
      <color indexed="63"/>
      <name val="Arial"/>
      <family val="2"/>
    </font>
    <font>
      <b/>
      <sz val="10"/>
      <color indexed="52"/>
      <name val="Arial"/>
      <family val="2"/>
    </font>
    <font>
      <sz val="10"/>
      <color indexed="52"/>
      <name val="Arial"/>
      <family val="2"/>
    </font>
    <font>
      <b/>
      <sz val="10"/>
      <color indexed="9"/>
      <name val="Arial"/>
      <family val="2"/>
    </font>
    <font>
      <sz val="10"/>
      <color indexed="10"/>
      <name val="Arial"/>
      <family val="2"/>
    </font>
    <font>
      <i/>
      <sz val="10"/>
      <color indexed="23"/>
      <name val="Arial"/>
      <family val="2"/>
    </font>
    <font>
      <b/>
      <sz val="10"/>
      <color indexed="8"/>
      <name val="Arial"/>
      <family val="2"/>
    </font>
    <font>
      <sz val="10"/>
      <color indexed="9"/>
      <name val="Arial"/>
      <family val="2"/>
    </font>
    <font>
      <sz val="10"/>
      <color indexed="8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u/>
      <sz val="10"/>
      <color indexed="12"/>
      <name val="Arial"/>
      <family val="2"/>
    </font>
    <font>
      <sz val="8"/>
      <name val="Times New Roman"/>
      <family val="1"/>
    </font>
    <font>
      <sz val="10"/>
      <name val="MS Sans Serif"/>
      <family val="2"/>
    </font>
    <font>
      <b/>
      <sz val="10"/>
      <name val="MS Sans Serif"/>
      <family val="2"/>
    </font>
    <font>
      <sz val="11"/>
      <color indexed="8"/>
      <name val="Arial"/>
      <family val="2"/>
    </font>
    <font>
      <sz val="11"/>
      <color indexed="9"/>
      <name val="Arial"/>
      <family val="2"/>
    </font>
    <font>
      <sz val="11"/>
      <color indexed="20"/>
      <name val="Arial"/>
      <family val="2"/>
    </font>
    <font>
      <b/>
      <sz val="11"/>
      <color indexed="52"/>
      <name val="Arial"/>
      <family val="2"/>
    </font>
    <font>
      <b/>
      <sz val="11"/>
      <color indexed="9"/>
      <name val="Arial"/>
      <family val="2"/>
    </font>
    <font>
      <i/>
      <sz val="11"/>
      <color indexed="23"/>
      <name val="Arial"/>
      <family val="2"/>
    </font>
    <font>
      <sz val="11"/>
      <color indexed="17"/>
      <name val="Arial"/>
      <family val="2"/>
    </font>
    <font>
      <u/>
      <sz val="7.5"/>
      <color indexed="12"/>
      <name val="Arial"/>
      <family val="2"/>
    </font>
    <font>
      <sz val="11"/>
      <color indexed="62"/>
      <name val="Arial"/>
      <family val="2"/>
    </font>
    <font>
      <sz val="11"/>
      <color indexed="52"/>
      <name val="Arial"/>
      <family val="2"/>
    </font>
    <font>
      <sz val="11"/>
      <color indexed="60"/>
      <name val="Arial"/>
      <family val="2"/>
    </font>
    <font>
      <b/>
      <sz val="11"/>
      <color indexed="63"/>
      <name val="Arial"/>
      <family val="2"/>
    </font>
    <font>
      <b/>
      <sz val="11"/>
      <color indexed="8"/>
      <name val="Arial"/>
      <family val="2"/>
    </font>
    <font>
      <sz val="11"/>
      <color indexed="10"/>
      <name val="Arial"/>
      <family val="2"/>
    </font>
    <font>
      <sz val="12"/>
      <name val="Times New Roman"/>
      <family val="1"/>
    </font>
    <font>
      <sz val="10"/>
      <color indexed="12"/>
      <name val="Arial"/>
      <family val="2"/>
    </font>
    <font>
      <sz val="9"/>
      <color indexed="8"/>
      <name val="Arial"/>
      <family val="2"/>
    </font>
    <font>
      <b/>
      <sz val="9"/>
      <name val="Arial"/>
      <family val="2"/>
    </font>
    <font>
      <b/>
      <sz val="22"/>
      <color indexed="18"/>
      <name val="Arial"/>
      <family val="2"/>
    </font>
    <font>
      <b/>
      <sz val="14"/>
      <color indexed="18"/>
      <name val="Arial"/>
      <family val="2"/>
    </font>
    <font>
      <b/>
      <sz val="10"/>
      <color indexed="18"/>
      <name val="Arial"/>
      <family val="2"/>
    </font>
    <font>
      <b/>
      <u val="singleAccounting"/>
      <sz val="10"/>
      <color indexed="1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8"/>
      <name val="Palatino"/>
      <family val="1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sz val="6"/>
      <color indexed="16"/>
      <name val="Palatino"/>
      <family val="1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0"/>
      <color indexed="16"/>
      <name val="Helvetica-Black"/>
    </font>
    <font>
      <sz val="8"/>
      <color indexed="8"/>
      <name val="Times New Roman"/>
      <family val="1"/>
    </font>
    <font>
      <b/>
      <i/>
      <sz val="10"/>
      <name val="Times New Roman"/>
      <family val="1"/>
    </font>
    <font>
      <b/>
      <sz val="9"/>
      <name val="Palatino"/>
      <family val="1"/>
    </font>
    <font>
      <sz val="9"/>
      <color indexed="21"/>
      <name val="Helvetica-Black"/>
    </font>
    <font>
      <b/>
      <sz val="8"/>
      <name val="Arial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</fonts>
  <fills count="29">
    <fill>
      <patternFill patternType="none"/>
    </fill>
    <fill>
      <patternFill patternType="gray125"/>
    </fill>
    <fill>
      <patternFill patternType="solid">
        <fgColor indexed="43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6"/>
      </patternFill>
    </fill>
    <fill>
      <patternFill patternType="mediumGray">
        <f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/>
      <top/>
      <bottom style="medium">
        <color indexed="1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</borders>
  <cellStyleXfs count="314">
    <xf numFmtId="0" fontId="0" fillId="0" borderId="0"/>
    <xf numFmtId="175" fontId="35" fillId="0" borderId="0" applyFont="0" applyFill="0" applyBorder="0" applyAlignment="0" applyProtection="0"/>
    <xf numFmtId="175" fontId="35" fillId="0" borderId="0" applyFont="0" applyFill="0" applyBorder="0" applyAlignment="0" applyProtection="0"/>
    <xf numFmtId="176" fontId="35" fillId="0" borderId="0" applyFont="0" applyFill="0" applyBorder="0" applyAlignment="0" applyProtection="0"/>
    <xf numFmtId="176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2" fontId="35" fillId="0" borderId="0" applyFont="0" applyFill="0" applyBorder="0" applyAlignment="0" applyProtection="0"/>
    <xf numFmtId="172" fontId="35" fillId="0" borderId="0" applyFont="0" applyFill="0" applyBorder="0" applyAlignment="0" applyProtection="0"/>
    <xf numFmtId="173" fontId="35" fillId="0" borderId="0" applyFont="0" applyFill="0" applyBorder="0" applyAlignment="0" applyProtection="0"/>
    <xf numFmtId="173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0" fontId="58" fillId="0" borderId="0" applyNumberFormat="0" applyFill="0" applyBorder="0" applyAlignment="0" applyProtection="0"/>
    <xf numFmtId="38" fontId="35" fillId="2" borderId="0" applyNumberFormat="0" applyFont="0" applyAlignment="0" applyProtection="0"/>
    <xf numFmtId="38" fontId="35" fillId="2" borderId="0" applyNumberFormat="0" applyFont="0" applyAlignment="0" applyProtection="0"/>
    <xf numFmtId="170" fontId="35" fillId="0" borderId="0" applyFont="0" applyFill="0" applyBorder="0" applyAlignment="0" applyProtection="0"/>
    <xf numFmtId="170" fontId="35" fillId="0" borderId="0" applyFont="0" applyFill="0" applyBorder="0" applyAlignment="0" applyProtection="0"/>
    <xf numFmtId="177" fontId="35" fillId="0" borderId="0" applyFont="0" applyFill="0" applyBorder="0" applyProtection="0">
      <alignment horizontal="right"/>
    </xf>
    <xf numFmtId="177" fontId="35" fillId="0" borderId="0" applyFont="0" applyFill="0" applyBorder="0" applyProtection="0">
      <alignment horizontal="right"/>
    </xf>
    <xf numFmtId="0" fontId="59" fillId="0" borderId="0" applyNumberFormat="0" applyFill="0" applyBorder="0" applyProtection="0">
      <alignment vertical="top"/>
    </xf>
    <xf numFmtId="38" fontId="56" fillId="0" borderId="1" applyNumberFormat="0" applyFill="0" applyAlignment="0" applyProtection="0"/>
    <xf numFmtId="38" fontId="60" fillId="0" borderId="2" applyNumberFormat="0" applyFill="0" applyProtection="0">
      <alignment horizontal="center"/>
    </xf>
    <xf numFmtId="38" fontId="60" fillId="0" borderId="0" applyNumberFormat="0" applyFill="0" applyBorder="0" applyProtection="0">
      <alignment horizontal="left"/>
    </xf>
    <xf numFmtId="38" fontId="61" fillId="0" borderId="0" applyNumberFormat="0" applyFill="0" applyBorder="0" applyProtection="0">
      <alignment horizontal="centerContinuous"/>
    </xf>
    <xf numFmtId="0" fontId="40" fillId="3" borderId="0" applyNumberFormat="0" applyBorder="0" applyAlignment="0" applyProtection="0"/>
    <xf numFmtId="0" fontId="31" fillId="3" borderId="0" applyNumberFormat="0" applyBorder="0" applyAlignment="0" applyProtection="0"/>
    <xf numFmtId="0" fontId="62" fillId="3" borderId="0" applyNumberFormat="0" applyBorder="0" applyAlignment="0" applyProtection="0"/>
    <xf numFmtId="0" fontId="62" fillId="3" borderId="0" applyNumberFormat="0" applyBorder="0" applyAlignment="0" applyProtection="0"/>
    <xf numFmtId="0" fontId="40" fillId="4" borderId="0" applyNumberFormat="0" applyBorder="0" applyAlignment="0" applyProtection="0"/>
    <xf numFmtId="0" fontId="31" fillId="4" borderId="0" applyNumberFormat="0" applyBorder="0" applyAlignment="0" applyProtection="0"/>
    <xf numFmtId="0" fontId="62" fillId="4" borderId="0" applyNumberFormat="0" applyBorder="0" applyAlignment="0" applyProtection="0"/>
    <xf numFmtId="0" fontId="62" fillId="4" borderId="0" applyNumberFormat="0" applyBorder="0" applyAlignment="0" applyProtection="0"/>
    <xf numFmtId="0" fontId="40" fillId="5" borderId="0" applyNumberFormat="0" applyBorder="0" applyAlignment="0" applyProtection="0"/>
    <xf numFmtId="0" fontId="31" fillId="5" borderId="0" applyNumberFormat="0" applyBorder="0" applyAlignment="0" applyProtection="0"/>
    <xf numFmtId="0" fontId="62" fillId="5" borderId="0" applyNumberFormat="0" applyBorder="0" applyAlignment="0" applyProtection="0"/>
    <xf numFmtId="0" fontId="62" fillId="5" borderId="0" applyNumberFormat="0" applyBorder="0" applyAlignment="0" applyProtection="0"/>
    <xf numFmtId="0" fontId="40" fillId="6" borderId="0" applyNumberFormat="0" applyBorder="0" applyAlignment="0" applyProtection="0"/>
    <xf numFmtId="0" fontId="31" fillId="6" borderId="0" applyNumberFormat="0" applyBorder="0" applyAlignment="0" applyProtection="0"/>
    <xf numFmtId="0" fontId="62" fillId="6" borderId="0" applyNumberFormat="0" applyBorder="0" applyAlignment="0" applyProtection="0"/>
    <xf numFmtId="0" fontId="62" fillId="6" borderId="0" applyNumberFormat="0" applyBorder="0" applyAlignment="0" applyProtection="0"/>
    <xf numFmtId="0" fontId="40" fillId="7" borderId="0" applyNumberFormat="0" applyBorder="0" applyAlignment="0" applyProtection="0"/>
    <xf numFmtId="0" fontId="31" fillId="7" borderId="0" applyNumberFormat="0" applyBorder="0" applyAlignment="0" applyProtection="0"/>
    <xf numFmtId="0" fontId="62" fillId="7" borderId="0" applyNumberFormat="0" applyBorder="0" applyAlignment="0" applyProtection="0"/>
    <xf numFmtId="0" fontId="62" fillId="7" borderId="0" applyNumberFormat="0" applyBorder="0" applyAlignment="0" applyProtection="0"/>
    <xf numFmtId="0" fontId="40" fillId="8" borderId="0" applyNumberFormat="0" applyBorder="0" applyAlignment="0" applyProtection="0"/>
    <xf numFmtId="0" fontId="31" fillId="8" borderId="0" applyNumberFormat="0" applyBorder="0" applyAlignment="0" applyProtection="0"/>
    <xf numFmtId="0" fontId="62" fillId="8" borderId="0" applyNumberFormat="0" applyBorder="0" applyAlignment="0" applyProtection="0"/>
    <xf numFmtId="0" fontId="62" fillId="8" borderId="0" applyNumberFormat="0" applyBorder="0" applyAlignment="0" applyProtection="0"/>
    <xf numFmtId="0" fontId="40" fillId="9" borderId="0" applyNumberFormat="0" applyBorder="0" applyAlignment="0" applyProtection="0"/>
    <xf numFmtId="0" fontId="31" fillId="9" borderId="0" applyNumberFormat="0" applyBorder="0" applyAlignment="0" applyProtection="0"/>
    <xf numFmtId="0" fontId="62" fillId="9" borderId="0" applyNumberFormat="0" applyBorder="0" applyAlignment="0" applyProtection="0"/>
    <xf numFmtId="0" fontId="62" fillId="9" borderId="0" applyNumberFormat="0" applyBorder="0" applyAlignment="0" applyProtection="0"/>
    <xf numFmtId="0" fontId="40" fillId="10" borderId="0" applyNumberFormat="0" applyBorder="0" applyAlignment="0" applyProtection="0"/>
    <xf numFmtId="0" fontId="31" fillId="10" borderId="0" applyNumberFormat="0" applyBorder="0" applyAlignment="0" applyProtection="0"/>
    <xf numFmtId="0" fontId="62" fillId="10" borderId="0" applyNumberFormat="0" applyBorder="0" applyAlignment="0" applyProtection="0"/>
    <xf numFmtId="0" fontId="62" fillId="10" borderId="0" applyNumberFormat="0" applyBorder="0" applyAlignment="0" applyProtection="0"/>
    <xf numFmtId="0" fontId="40" fillId="11" borderId="0" applyNumberFormat="0" applyBorder="0" applyAlignment="0" applyProtection="0"/>
    <xf numFmtId="0" fontId="31" fillId="11" borderId="0" applyNumberFormat="0" applyBorder="0" applyAlignment="0" applyProtection="0"/>
    <xf numFmtId="0" fontId="62" fillId="11" borderId="0" applyNumberFormat="0" applyBorder="0" applyAlignment="0" applyProtection="0"/>
    <xf numFmtId="0" fontId="62" fillId="11" borderId="0" applyNumberFormat="0" applyBorder="0" applyAlignment="0" applyProtection="0"/>
    <xf numFmtId="0" fontId="40" fillId="6" borderId="0" applyNumberFormat="0" applyBorder="0" applyAlignment="0" applyProtection="0"/>
    <xf numFmtId="0" fontId="31" fillId="6" borderId="0" applyNumberFormat="0" applyBorder="0" applyAlignment="0" applyProtection="0"/>
    <xf numFmtId="0" fontId="62" fillId="6" borderId="0" applyNumberFormat="0" applyBorder="0" applyAlignment="0" applyProtection="0"/>
    <xf numFmtId="0" fontId="62" fillId="6" borderId="0" applyNumberFormat="0" applyBorder="0" applyAlignment="0" applyProtection="0"/>
    <xf numFmtId="0" fontId="40" fillId="9" borderId="0" applyNumberFormat="0" applyBorder="0" applyAlignment="0" applyProtection="0"/>
    <xf numFmtId="0" fontId="31" fillId="9" borderId="0" applyNumberFormat="0" applyBorder="0" applyAlignment="0" applyProtection="0"/>
    <xf numFmtId="0" fontId="62" fillId="9" borderId="0" applyNumberFormat="0" applyBorder="0" applyAlignment="0" applyProtection="0"/>
    <xf numFmtId="0" fontId="62" fillId="9" borderId="0" applyNumberFormat="0" applyBorder="0" applyAlignment="0" applyProtection="0"/>
    <xf numFmtId="0" fontId="40" fillId="12" borderId="0" applyNumberFormat="0" applyBorder="0" applyAlignment="0" applyProtection="0"/>
    <xf numFmtId="0" fontId="31" fillId="12" borderId="0" applyNumberFormat="0" applyBorder="0" applyAlignment="0" applyProtection="0"/>
    <xf numFmtId="0" fontId="62" fillId="12" borderId="0" applyNumberFormat="0" applyBorder="0" applyAlignment="0" applyProtection="0"/>
    <xf numFmtId="0" fontId="62" fillId="12" borderId="0" applyNumberFormat="0" applyBorder="0" applyAlignment="0" applyProtection="0"/>
    <xf numFmtId="0" fontId="41" fillId="13" borderId="0" applyNumberFormat="0" applyBorder="0" applyAlignment="0" applyProtection="0"/>
    <xf numFmtId="0" fontId="30" fillId="13" borderId="0" applyNumberFormat="0" applyBorder="0" applyAlignment="0" applyProtection="0"/>
    <xf numFmtId="0" fontId="63" fillId="13" borderId="0" applyNumberFormat="0" applyBorder="0" applyAlignment="0" applyProtection="0"/>
    <xf numFmtId="0" fontId="63" fillId="13" borderId="0" applyNumberFormat="0" applyBorder="0" applyAlignment="0" applyProtection="0"/>
    <xf numFmtId="0" fontId="41" fillId="10" borderId="0" applyNumberFormat="0" applyBorder="0" applyAlignment="0" applyProtection="0"/>
    <xf numFmtId="0" fontId="30" fillId="10" borderId="0" applyNumberFormat="0" applyBorder="0" applyAlignment="0" applyProtection="0"/>
    <xf numFmtId="0" fontId="63" fillId="10" borderId="0" applyNumberFormat="0" applyBorder="0" applyAlignment="0" applyProtection="0"/>
    <xf numFmtId="0" fontId="63" fillId="10" borderId="0" applyNumberFormat="0" applyBorder="0" applyAlignment="0" applyProtection="0"/>
    <xf numFmtId="0" fontId="41" fillId="11" borderId="0" applyNumberFormat="0" applyBorder="0" applyAlignment="0" applyProtection="0"/>
    <xf numFmtId="0" fontId="30" fillId="11" borderId="0" applyNumberFormat="0" applyBorder="0" applyAlignment="0" applyProtection="0"/>
    <xf numFmtId="0" fontId="63" fillId="11" borderId="0" applyNumberFormat="0" applyBorder="0" applyAlignment="0" applyProtection="0"/>
    <xf numFmtId="0" fontId="63" fillId="11" borderId="0" applyNumberFormat="0" applyBorder="0" applyAlignment="0" applyProtection="0"/>
    <xf numFmtId="0" fontId="41" fillId="14" borderId="0" applyNumberFormat="0" applyBorder="0" applyAlignment="0" applyProtection="0"/>
    <xf numFmtId="0" fontId="30" fillId="14" borderId="0" applyNumberFormat="0" applyBorder="0" applyAlignment="0" applyProtection="0"/>
    <xf numFmtId="0" fontId="63" fillId="14" borderId="0" applyNumberFormat="0" applyBorder="0" applyAlignment="0" applyProtection="0"/>
    <xf numFmtId="0" fontId="63" fillId="14" borderId="0" applyNumberFormat="0" applyBorder="0" applyAlignment="0" applyProtection="0"/>
    <xf numFmtId="0" fontId="41" fillId="15" borderId="0" applyNumberFormat="0" applyBorder="0" applyAlignment="0" applyProtection="0"/>
    <xf numFmtId="0" fontId="30" fillId="15" borderId="0" applyNumberFormat="0" applyBorder="0" applyAlignment="0" applyProtection="0"/>
    <xf numFmtId="0" fontId="63" fillId="15" borderId="0" applyNumberFormat="0" applyBorder="0" applyAlignment="0" applyProtection="0"/>
    <xf numFmtId="0" fontId="63" fillId="15" borderId="0" applyNumberFormat="0" applyBorder="0" applyAlignment="0" applyProtection="0"/>
    <xf numFmtId="0" fontId="41" fillId="16" borderId="0" applyNumberFormat="0" applyBorder="0" applyAlignment="0" applyProtection="0"/>
    <xf numFmtId="0" fontId="30" fillId="16" borderId="0" applyNumberFormat="0" applyBorder="0" applyAlignment="0" applyProtection="0"/>
    <xf numFmtId="0" fontId="63" fillId="16" borderId="0" applyNumberFormat="0" applyBorder="0" applyAlignment="0" applyProtection="0"/>
    <xf numFmtId="0" fontId="63" fillId="16" borderId="0" applyNumberFormat="0" applyBorder="0" applyAlignment="0" applyProtection="0"/>
    <xf numFmtId="0" fontId="41" fillId="17" borderId="0" applyNumberFormat="0" applyBorder="0" applyAlignment="0" applyProtection="0"/>
    <xf numFmtId="0" fontId="30" fillId="17" borderId="0" applyNumberFormat="0" applyBorder="0" applyAlignment="0" applyProtection="0"/>
    <xf numFmtId="0" fontId="63" fillId="17" borderId="0" applyNumberFormat="0" applyBorder="0" applyAlignment="0" applyProtection="0"/>
    <xf numFmtId="0" fontId="63" fillId="17" borderId="0" applyNumberFormat="0" applyBorder="0" applyAlignment="0" applyProtection="0"/>
    <xf numFmtId="0" fontId="41" fillId="18" borderId="0" applyNumberFormat="0" applyBorder="0" applyAlignment="0" applyProtection="0"/>
    <xf numFmtId="0" fontId="30" fillId="18" borderId="0" applyNumberFormat="0" applyBorder="0" applyAlignment="0" applyProtection="0"/>
    <xf numFmtId="0" fontId="63" fillId="18" borderId="0" applyNumberFormat="0" applyBorder="0" applyAlignment="0" applyProtection="0"/>
    <xf numFmtId="0" fontId="63" fillId="18" borderId="0" applyNumberFormat="0" applyBorder="0" applyAlignment="0" applyProtection="0"/>
    <xf numFmtId="0" fontId="41" fillId="19" borderId="0" applyNumberFormat="0" applyBorder="0" applyAlignment="0" applyProtection="0"/>
    <xf numFmtId="0" fontId="30" fillId="19" borderId="0" applyNumberFormat="0" applyBorder="0" applyAlignment="0" applyProtection="0"/>
    <xf numFmtId="0" fontId="63" fillId="19" borderId="0" applyNumberFormat="0" applyBorder="0" applyAlignment="0" applyProtection="0"/>
    <xf numFmtId="0" fontId="63" fillId="19" borderId="0" applyNumberFormat="0" applyBorder="0" applyAlignment="0" applyProtection="0"/>
    <xf numFmtId="0" fontId="41" fillId="14" borderId="0" applyNumberFormat="0" applyBorder="0" applyAlignment="0" applyProtection="0"/>
    <xf numFmtId="0" fontId="30" fillId="14" borderId="0" applyNumberFormat="0" applyBorder="0" applyAlignment="0" applyProtection="0"/>
    <xf numFmtId="0" fontId="63" fillId="14" borderId="0" applyNumberFormat="0" applyBorder="0" applyAlignment="0" applyProtection="0"/>
    <xf numFmtId="0" fontId="63" fillId="14" borderId="0" applyNumberFormat="0" applyBorder="0" applyAlignment="0" applyProtection="0"/>
    <xf numFmtId="0" fontId="41" fillId="15" borderId="0" applyNumberFormat="0" applyBorder="0" applyAlignment="0" applyProtection="0"/>
    <xf numFmtId="0" fontId="30" fillId="15" borderId="0" applyNumberFormat="0" applyBorder="0" applyAlignment="0" applyProtection="0"/>
    <xf numFmtId="0" fontId="63" fillId="15" borderId="0" applyNumberFormat="0" applyBorder="0" applyAlignment="0" applyProtection="0"/>
    <xf numFmtId="0" fontId="63" fillId="15" borderId="0" applyNumberFormat="0" applyBorder="0" applyAlignment="0" applyProtection="0"/>
    <xf numFmtId="0" fontId="41" fillId="20" borderId="0" applyNumberFormat="0" applyBorder="0" applyAlignment="0" applyProtection="0"/>
    <xf numFmtId="0" fontId="30" fillId="20" borderId="0" applyNumberFormat="0" applyBorder="0" applyAlignment="0" applyProtection="0"/>
    <xf numFmtId="0" fontId="63" fillId="20" borderId="0" applyNumberFormat="0" applyBorder="0" applyAlignment="0" applyProtection="0"/>
    <xf numFmtId="0" fontId="63" fillId="20" borderId="0" applyNumberFormat="0" applyBorder="0" applyAlignment="0" applyProtection="0"/>
    <xf numFmtId="0" fontId="55" fillId="0" borderId="0" applyNumberFormat="0" applyFill="0" applyBorder="0" applyAlignment="0">
      <protection locked="0"/>
    </xf>
    <xf numFmtId="0" fontId="42" fillId="4" borderId="0" applyNumberFormat="0" applyBorder="0" applyAlignment="0" applyProtection="0"/>
    <xf numFmtId="0" fontId="20" fillId="4" borderId="0" applyNumberFormat="0" applyBorder="0" applyAlignment="0" applyProtection="0"/>
    <xf numFmtId="0" fontId="64" fillId="4" borderId="0" applyNumberFormat="0" applyBorder="0" applyAlignment="0" applyProtection="0"/>
    <xf numFmtId="0" fontId="64" fillId="4" borderId="0" applyNumberFormat="0" applyBorder="0" applyAlignment="0" applyProtection="0"/>
    <xf numFmtId="0" fontId="43" fillId="21" borderId="3" applyNumberFormat="0" applyAlignment="0" applyProtection="0"/>
    <xf numFmtId="0" fontId="24" fillId="21" borderId="3" applyNumberFormat="0" applyAlignment="0" applyProtection="0"/>
    <xf numFmtId="0" fontId="65" fillId="21" borderId="3" applyNumberFormat="0" applyAlignment="0" applyProtection="0"/>
    <xf numFmtId="0" fontId="65" fillId="21" borderId="3" applyNumberFormat="0" applyAlignment="0" applyProtection="0"/>
    <xf numFmtId="0" fontId="44" fillId="22" borderId="4" applyNumberFormat="0" applyAlignment="0" applyProtection="0"/>
    <xf numFmtId="0" fontId="26" fillId="22" borderId="4" applyNumberFormat="0" applyAlignment="0" applyProtection="0"/>
    <xf numFmtId="0" fontId="66" fillId="22" borderId="4" applyNumberFormat="0" applyAlignment="0" applyProtection="0"/>
    <xf numFmtId="0" fontId="66" fillId="22" borderId="4" applyNumberFormat="0" applyAlignment="0" applyProtection="0"/>
    <xf numFmtId="43" fontId="1" fillId="0" borderId="0" applyFont="0" applyFill="0" applyBorder="0" applyAlignment="0" applyProtection="0"/>
    <xf numFmtId="0" fontId="67" fillId="0" borderId="0" applyFont="0" applyFill="0" applyBorder="0" applyAlignment="0" applyProtection="0">
      <alignment horizontal="right"/>
    </xf>
    <xf numFmtId="43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67" fillId="0" borderId="0" applyFont="0" applyFill="0" applyBorder="0" applyAlignment="0" applyProtection="0">
      <alignment horizontal="right"/>
    </xf>
    <xf numFmtId="43" fontId="3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69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169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69" fontId="34" fillId="0" borderId="0" applyFont="0" applyFill="0" applyBorder="0" applyAlignment="0" applyProtection="0"/>
    <xf numFmtId="169" fontId="34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67" fillId="0" borderId="0" applyFont="0" applyFill="0" applyBorder="0" applyAlignment="0" applyProtection="0">
      <alignment horizontal="right"/>
    </xf>
    <xf numFmtId="44" fontId="13" fillId="0" borderId="0" applyFont="0" applyFill="0" applyBorder="0" applyAlignment="0" applyProtection="0"/>
    <xf numFmtId="0" fontId="67" fillId="0" borderId="0" applyFont="0" applyFill="0" applyBorder="0" applyAlignment="0" applyProtection="0">
      <alignment horizontal="right"/>
    </xf>
    <xf numFmtId="44" fontId="33" fillId="0" borderId="0" applyFont="0" applyFill="0" applyBorder="0" applyAlignment="0" applyProtection="0"/>
    <xf numFmtId="44" fontId="32" fillId="0" borderId="0" applyFont="0" applyFill="0" applyBorder="0" applyAlignment="0" applyProtection="0"/>
    <xf numFmtId="44" fontId="32" fillId="0" borderId="0" applyFont="0" applyFill="0" applyBorder="0" applyAlignment="0" applyProtection="0"/>
    <xf numFmtId="14" fontId="35" fillId="0" borderId="0" applyFont="0" applyFill="0" applyBorder="0" applyAlignment="0" applyProtection="0"/>
    <xf numFmtId="14" fontId="35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7" fillId="0" borderId="5" applyNumberFormat="0" applyFont="0" applyFill="0" applyAlignment="0" applyProtection="0"/>
    <xf numFmtId="0" fontId="45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37" fillId="0" borderId="0" applyFill="0" applyBorder="0" applyProtection="0">
      <alignment horizontal="left"/>
    </xf>
    <xf numFmtId="0" fontId="46" fillId="5" borderId="0" applyNumberFormat="0" applyBorder="0" applyAlignment="0" applyProtection="0"/>
    <xf numFmtId="0" fontId="19" fillId="5" borderId="0" applyNumberFormat="0" applyBorder="0" applyAlignment="0" applyProtection="0"/>
    <xf numFmtId="0" fontId="69" fillId="5" borderId="0" applyNumberFormat="0" applyBorder="0" applyAlignment="0" applyProtection="0"/>
    <xf numFmtId="0" fontId="69" fillId="5" borderId="0" applyNumberFormat="0" applyBorder="0" applyAlignment="0" applyProtection="0"/>
    <xf numFmtId="0" fontId="67" fillId="0" borderId="0" applyFont="0" applyFill="0" applyBorder="0" applyAlignment="0" applyProtection="0">
      <alignment horizontal="right"/>
    </xf>
    <xf numFmtId="0" fontId="70" fillId="0" borderId="0" applyProtection="0">
      <alignment horizontal="right"/>
    </xf>
    <xf numFmtId="0" fontId="16" fillId="0" borderId="6" applyNumberFormat="0" applyFill="0" applyAlignment="0" applyProtection="0"/>
    <xf numFmtId="0" fontId="71" fillId="0" borderId="6" applyNumberFormat="0" applyFill="0" applyAlignment="0" applyProtection="0"/>
    <xf numFmtId="0" fontId="71" fillId="0" borderId="6" applyNumberFormat="0" applyFill="0" applyAlignment="0" applyProtection="0"/>
    <xf numFmtId="0" fontId="17" fillId="0" borderId="7" applyNumberFormat="0" applyFill="0" applyAlignment="0" applyProtection="0"/>
    <xf numFmtId="0" fontId="72" fillId="0" borderId="7" applyNumberFormat="0" applyFill="0" applyAlignment="0" applyProtection="0"/>
    <xf numFmtId="0" fontId="72" fillId="0" borderId="7" applyNumberFormat="0" applyFill="0" applyAlignment="0" applyProtection="0"/>
    <xf numFmtId="0" fontId="18" fillId="0" borderId="8" applyNumberFormat="0" applyFill="0" applyAlignment="0" applyProtection="0"/>
    <xf numFmtId="0" fontId="73" fillId="0" borderId="8" applyNumberFormat="0" applyFill="0" applyAlignment="0" applyProtection="0"/>
    <xf numFmtId="0" fontId="73" fillId="0" borderId="8" applyNumberFormat="0" applyFill="0" applyAlignment="0" applyProtection="0"/>
    <xf numFmtId="0" fontId="18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48" fillId="8" borderId="3" applyNumberFormat="0" applyAlignment="0" applyProtection="0"/>
    <xf numFmtId="0" fontId="22" fillId="8" borderId="3" applyNumberFormat="0" applyAlignment="0" applyProtection="0"/>
    <xf numFmtId="0" fontId="74" fillId="8" borderId="3" applyNumberFormat="0" applyAlignment="0" applyProtection="0"/>
    <xf numFmtId="0" fontId="74" fillId="8" borderId="3" applyNumberFormat="0" applyAlignment="0" applyProtection="0"/>
    <xf numFmtId="0" fontId="49" fillId="0" borderId="9" applyNumberFormat="0" applyFill="0" applyAlignment="0" applyProtection="0"/>
    <xf numFmtId="0" fontId="25" fillId="0" borderId="9" applyNumberFormat="0" applyFill="0" applyAlignment="0" applyProtection="0"/>
    <xf numFmtId="0" fontId="75" fillId="0" borderId="9" applyNumberFormat="0" applyFill="0" applyAlignment="0" applyProtection="0"/>
    <xf numFmtId="0" fontId="75" fillId="0" borderId="9" applyNumberFormat="0" applyFill="0" applyAlignment="0" applyProtection="0"/>
    <xf numFmtId="0" fontId="67" fillId="0" borderId="0" applyFont="0" applyFill="0" applyBorder="0" applyAlignment="0" applyProtection="0">
      <alignment horizontal="right"/>
    </xf>
    <xf numFmtId="0" fontId="50" fillId="2" borderId="0" applyNumberFormat="0" applyBorder="0" applyAlignment="0" applyProtection="0"/>
    <xf numFmtId="0" fontId="21" fillId="2" borderId="0" applyNumberFormat="0" applyBorder="0" applyAlignment="0" applyProtection="0"/>
    <xf numFmtId="0" fontId="76" fillId="2" borderId="0" applyNumberFormat="0" applyBorder="0" applyAlignment="0" applyProtection="0"/>
    <xf numFmtId="0" fontId="76" fillId="2" borderId="0" applyNumberFormat="0" applyBorder="0" applyAlignment="0" applyProtection="0"/>
    <xf numFmtId="0" fontId="33" fillId="0" borderId="0"/>
    <xf numFmtId="0" fontId="33" fillId="0" borderId="0"/>
    <xf numFmtId="0" fontId="33" fillId="0" borderId="0"/>
    <xf numFmtId="0" fontId="32" fillId="0" borderId="0"/>
    <xf numFmtId="0" fontId="54" fillId="0" borderId="0"/>
    <xf numFmtId="0" fontId="13" fillId="23" borderId="10" applyNumberFormat="0" applyFont="0" applyAlignment="0" applyProtection="0"/>
    <xf numFmtId="0" fontId="33" fillId="23" borderId="10" applyNumberFormat="0" applyFont="0" applyAlignment="0" applyProtection="0"/>
    <xf numFmtId="0" fontId="33" fillId="23" borderId="10" applyNumberFormat="0" applyFont="0" applyAlignment="0" applyProtection="0"/>
    <xf numFmtId="0" fontId="33" fillId="23" borderId="10" applyNumberFormat="0" applyFont="0" applyAlignment="0" applyProtection="0"/>
    <xf numFmtId="0" fontId="33" fillId="23" borderId="10" applyNumberFormat="0" applyFont="0" applyAlignment="0" applyProtection="0"/>
    <xf numFmtId="0" fontId="33" fillId="23" borderId="10" applyNumberFormat="0" applyFont="0" applyAlignment="0" applyProtection="0"/>
    <xf numFmtId="0" fontId="51" fillId="21" borderId="11" applyNumberFormat="0" applyAlignment="0" applyProtection="0"/>
    <xf numFmtId="0" fontId="23" fillId="21" borderId="11" applyNumberFormat="0" applyAlignment="0" applyProtection="0"/>
    <xf numFmtId="0" fontId="77" fillId="21" borderId="11" applyNumberFormat="0" applyAlignment="0" applyProtection="0"/>
    <xf numFmtId="0" fontId="77" fillId="21" borderId="11" applyNumberFormat="0" applyAlignment="0" applyProtection="0"/>
    <xf numFmtId="1" fontId="78" fillId="0" borderId="0" applyProtection="0">
      <alignment horizontal="right" vertical="center"/>
    </xf>
    <xf numFmtId="9" fontId="32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4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4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4" fillId="0" borderId="0" applyFont="0" applyFill="0" applyBorder="0" applyAlignment="0" applyProtection="0"/>
    <xf numFmtId="9" fontId="34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2" fillId="0" borderId="0" applyFont="0" applyFill="0" applyBorder="0" applyAlignment="0" applyProtection="0"/>
    <xf numFmtId="0" fontId="38" fillId="0" borderId="0" applyNumberFormat="0" applyFont="0" applyFill="0" applyBorder="0" applyAlignment="0" applyProtection="0">
      <alignment horizontal="left"/>
    </xf>
    <xf numFmtId="0" fontId="38" fillId="0" borderId="0" applyNumberFormat="0" applyFont="0" applyFill="0" applyBorder="0" applyAlignment="0" applyProtection="0">
      <alignment horizontal="left"/>
    </xf>
    <xf numFmtId="0" fontId="38" fillId="0" borderId="0" applyNumberFormat="0" applyFont="0" applyFill="0" applyBorder="0" applyAlignment="0" applyProtection="0">
      <alignment horizontal="left"/>
    </xf>
    <xf numFmtId="0" fontId="38" fillId="0" borderId="0" applyNumberFormat="0" applyFont="0" applyFill="0" applyBorder="0" applyAlignment="0" applyProtection="0">
      <alignment horizontal="left"/>
    </xf>
    <xf numFmtId="0" fontId="38" fillId="0" borderId="0" applyNumberFormat="0" applyFont="0" applyFill="0" applyBorder="0" applyAlignment="0" applyProtection="0">
      <alignment horizontal="left"/>
    </xf>
    <xf numFmtId="0" fontId="38" fillId="0" borderId="0" applyNumberFormat="0" applyFont="0" applyFill="0" applyBorder="0" applyAlignment="0" applyProtection="0">
      <alignment horizontal="left"/>
    </xf>
    <xf numFmtId="0" fontId="38" fillId="0" borderId="0" applyNumberFormat="0" applyFont="0" applyFill="0" applyBorder="0" applyAlignment="0" applyProtection="0">
      <alignment horizontal="left"/>
    </xf>
    <xf numFmtId="15" fontId="38" fillId="0" borderId="0" applyFont="0" applyFill="0" applyBorder="0" applyAlignment="0" applyProtection="0"/>
    <xf numFmtId="15" fontId="38" fillId="0" borderId="0" applyFont="0" applyFill="0" applyBorder="0" applyAlignment="0" applyProtection="0"/>
    <xf numFmtId="15" fontId="38" fillId="0" borderId="0" applyFont="0" applyFill="0" applyBorder="0" applyAlignment="0" applyProtection="0"/>
    <xf numFmtId="15" fontId="38" fillId="0" borderId="0" applyFont="0" applyFill="0" applyBorder="0" applyAlignment="0" applyProtection="0"/>
    <xf numFmtId="15" fontId="38" fillId="0" borderId="0" applyFont="0" applyFill="0" applyBorder="0" applyAlignment="0" applyProtection="0"/>
    <xf numFmtId="15" fontId="38" fillId="0" borderId="0" applyFont="0" applyFill="0" applyBorder="0" applyAlignment="0" applyProtection="0"/>
    <xf numFmtId="15" fontId="38" fillId="0" borderId="0" applyFont="0" applyFill="0" applyBorder="0" applyAlignment="0" applyProtection="0"/>
    <xf numFmtId="4" fontId="38" fillId="0" borderId="0" applyFont="0" applyFill="0" applyBorder="0" applyAlignment="0" applyProtection="0"/>
    <xf numFmtId="4" fontId="38" fillId="0" borderId="0" applyFont="0" applyFill="0" applyBorder="0" applyAlignment="0" applyProtection="0"/>
    <xf numFmtId="4" fontId="38" fillId="0" borderId="0" applyFont="0" applyFill="0" applyBorder="0" applyAlignment="0" applyProtection="0"/>
    <xf numFmtId="4" fontId="38" fillId="0" borderId="0" applyFont="0" applyFill="0" applyBorder="0" applyAlignment="0" applyProtection="0"/>
    <xf numFmtId="4" fontId="38" fillId="0" borderId="0" applyFont="0" applyFill="0" applyBorder="0" applyAlignment="0" applyProtection="0"/>
    <xf numFmtId="4" fontId="38" fillId="0" borderId="0" applyFont="0" applyFill="0" applyBorder="0" applyAlignment="0" applyProtection="0"/>
    <xf numFmtId="4" fontId="38" fillId="0" borderId="0" applyFont="0" applyFill="0" applyBorder="0" applyAlignment="0" applyProtection="0"/>
    <xf numFmtId="0" fontId="39" fillId="0" borderId="12">
      <alignment horizontal="center"/>
    </xf>
    <xf numFmtId="0" fontId="39" fillId="0" borderId="12">
      <alignment horizontal="center"/>
    </xf>
    <xf numFmtId="0" fontId="39" fillId="0" borderId="12">
      <alignment horizontal="center"/>
    </xf>
    <xf numFmtId="0" fontId="39" fillId="0" borderId="12">
      <alignment horizontal="center"/>
    </xf>
    <xf numFmtId="0" fontId="39" fillId="0" borderId="12">
      <alignment horizontal="center"/>
    </xf>
    <xf numFmtId="0" fontId="39" fillId="0" borderId="12">
      <alignment horizontal="center"/>
    </xf>
    <xf numFmtId="0" fontId="39" fillId="0" borderId="12">
      <alignment horizontal="center"/>
    </xf>
    <xf numFmtId="0" fontId="39" fillId="0" borderId="12">
      <alignment horizontal="center"/>
    </xf>
    <xf numFmtId="0" fontId="39" fillId="0" borderId="12">
      <alignment horizontal="center"/>
    </xf>
    <xf numFmtId="3" fontId="38" fillId="0" borderId="0" applyFont="0" applyFill="0" applyBorder="0" applyAlignment="0" applyProtection="0"/>
    <xf numFmtId="3" fontId="38" fillId="0" borderId="0" applyFont="0" applyFill="0" applyBorder="0" applyAlignment="0" applyProtection="0"/>
    <xf numFmtId="3" fontId="38" fillId="0" borderId="0" applyFont="0" applyFill="0" applyBorder="0" applyAlignment="0" applyProtection="0"/>
    <xf numFmtId="3" fontId="38" fillId="0" borderId="0" applyFont="0" applyFill="0" applyBorder="0" applyAlignment="0" applyProtection="0"/>
    <xf numFmtId="3" fontId="38" fillId="0" borderId="0" applyFont="0" applyFill="0" applyBorder="0" applyAlignment="0" applyProtection="0"/>
    <xf numFmtId="3" fontId="38" fillId="0" borderId="0" applyFont="0" applyFill="0" applyBorder="0" applyAlignment="0" applyProtection="0"/>
    <xf numFmtId="3" fontId="38" fillId="0" borderId="0" applyFont="0" applyFill="0" applyBorder="0" applyAlignment="0" applyProtection="0"/>
    <xf numFmtId="0" fontId="38" fillId="24" borderId="0" applyNumberFormat="0" applyFont="0" applyBorder="0" applyAlignment="0" applyProtection="0"/>
    <xf numFmtId="0" fontId="38" fillId="24" borderId="0" applyNumberFormat="0" applyFont="0" applyBorder="0" applyAlignment="0" applyProtection="0"/>
    <xf numFmtId="0" fontId="38" fillId="24" borderId="0" applyNumberFormat="0" applyFont="0" applyBorder="0" applyAlignment="0" applyProtection="0"/>
    <xf numFmtId="0" fontId="38" fillId="24" borderId="0" applyNumberFormat="0" applyFont="0" applyBorder="0" applyAlignment="0" applyProtection="0"/>
    <xf numFmtId="0" fontId="38" fillId="24" borderId="0" applyNumberFormat="0" applyFont="0" applyBorder="0" applyAlignment="0" applyProtection="0"/>
    <xf numFmtId="0" fontId="38" fillId="24" borderId="0" applyNumberFormat="0" applyFont="0" applyBorder="0" applyAlignment="0" applyProtection="0"/>
    <xf numFmtId="0" fontId="38" fillId="24" borderId="0" applyNumberFormat="0" applyFont="0" applyBorder="0" applyAlignment="0" applyProtection="0"/>
    <xf numFmtId="178" fontId="37" fillId="0" borderId="13" applyFont="0" applyFill="0" applyBorder="0" applyAlignment="0" applyProtection="0"/>
    <xf numFmtId="178" fontId="37" fillId="0" borderId="13" applyFont="0" applyFill="0" applyBorder="0" applyAlignment="0" applyProtection="0"/>
    <xf numFmtId="178" fontId="37" fillId="0" borderId="13" applyFont="0" applyFill="0" applyBorder="0" applyAlignment="0" applyProtection="0"/>
    <xf numFmtId="178" fontId="37" fillId="0" borderId="13" applyFont="0" applyFill="0" applyBorder="0" applyAlignment="0" applyProtection="0"/>
    <xf numFmtId="178" fontId="37" fillId="0" borderId="13" applyFont="0" applyFill="0" applyBorder="0" applyAlignment="0" applyProtection="0"/>
    <xf numFmtId="178" fontId="37" fillId="0" borderId="13" applyFont="0" applyFill="0" applyBorder="0" applyAlignment="0" applyProtection="0"/>
    <xf numFmtId="178" fontId="37" fillId="0" borderId="13" applyFont="0" applyFill="0" applyBorder="0" applyAlignment="0" applyProtection="0"/>
    <xf numFmtId="178" fontId="37" fillId="0" borderId="13" applyFont="0" applyFill="0" applyBorder="0" applyAlignment="0" applyProtection="0"/>
    <xf numFmtId="0" fontId="79" fillId="0" borderId="0" applyNumberFormat="0" applyFill="0" applyBorder="0" applyAlignment="0" applyProtection="0"/>
    <xf numFmtId="0" fontId="80" fillId="25" borderId="0" applyNumberFormat="0" applyFont="0" applyBorder="0" applyAlignment="0" applyProtection="0"/>
    <xf numFmtId="0" fontId="80" fillId="25" borderId="0" applyNumberFormat="0" applyFont="0" applyBorder="0" applyAlignment="0" applyProtection="0"/>
    <xf numFmtId="0" fontId="80" fillId="25" borderId="0" applyNumberFormat="0" applyFont="0" applyBorder="0" applyAlignment="0" applyProtection="0"/>
    <xf numFmtId="0" fontId="80" fillId="25" borderId="0" applyNumberFormat="0" applyFont="0" applyBorder="0" applyAlignment="0" applyProtection="0"/>
    <xf numFmtId="0" fontId="80" fillId="25" borderId="0" applyNumberFormat="0" applyFont="0" applyBorder="0" applyAlignment="0" applyProtection="0"/>
    <xf numFmtId="0" fontId="80" fillId="25" borderId="0" applyNumberFormat="0" applyFont="0" applyBorder="0" applyAlignment="0" applyProtection="0"/>
    <xf numFmtId="0" fontId="80" fillId="25" borderId="0" applyNumberFormat="0" applyFont="0" applyBorder="0" applyAlignment="0" applyProtection="0"/>
    <xf numFmtId="0" fontId="81" fillId="0" borderId="0" applyBorder="0" applyProtection="0">
      <alignment vertical="center"/>
    </xf>
    <xf numFmtId="0" fontId="81" fillId="0" borderId="14" applyBorder="0" applyProtection="0">
      <alignment horizontal="right" vertical="center"/>
    </xf>
    <xf numFmtId="0" fontId="82" fillId="26" borderId="0" applyBorder="0" applyProtection="0">
      <alignment horizontal="centerContinuous" vertical="center"/>
    </xf>
    <xf numFmtId="0" fontId="82" fillId="27" borderId="14" applyBorder="0" applyProtection="0">
      <alignment horizontal="centerContinuous" vertical="center"/>
    </xf>
    <xf numFmtId="0" fontId="83" fillId="0" borderId="0" applyBorder="0" applyProtection="0">
      <alignment horizontal="left"/>
    </xf>
    <xf numFmtId="0" fontId="83" fillId="0" borderId="0" applyBorder="0" applyProtection="0">
      <alignment horizontal="left"/>
    </xf>
    <xf numFmtId="0" fontId="57" fillId="0" borderId="0" applyFill="0" applyBorder="0" applyProtection="0">
      <alignment horizontal="left"/>
    </xf>
    <xf numFmtId="0" fontId="35" fillId="0" borderId="13" applyFill="0" applyBorder="0" applyProtection="0">
      <alignment horizontal="left" vertical="top"/>
    </xf>
    <xf numFmtId="0" fontId="35" fillId="0" borderId="13" applyFill="0" applyBorder="0" applyProtection="0">
      <alignment horizontal="left" vertical="top"/>
    </xf>
    <xf numFmtId="0" fontId="15" fillId="0" borderId="0" applyNumberFormat="0" applyFill="0" applyBorder="0" applyAlignment="0" applyProtection="0"/>
    <xf numFmtId="0" fontId="52" fillId="0" borderId="15" applyNumberFormat="0" applyFill="0" applyAlignment="0" applyProtection="0"/>
    <xf numFmtId="0" fontId="29" fillId="0" borderId="15" applyNumberFormat="0" applyFill="0" applyAlignment="0" applyProtection="0"/>
    <xf numFmtId="0" fontId="84" fillId="0" borderId="15" applyNumberFormat="0" applyFill="0" applyAlignment="0" applyProtection="0"/>
    <xf numFmtId="0" fontId="84" fillId="0" borderId="15" applyNumberFormat="0" applyFill="0" applyAlignment="0" applyProtection="0"/>
    <xf numFmtId="0" fontId="53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85" fillId="0" borderId="0" applyNumberFormat="0" applyFill="0" applyBorder="0" applyAlignment="0" applyProtection="0"/>
    <xf numFmtId="0" fontId="85" fillId="0" borderId="0" applyNumberFormat="0" applyFill="0" applyBorder="0" applyAlignment="0" applyProtection="0"/>
  </cellStyleXfs>
  <cellXfs count="53">
    <xf numFmtId="0" fontId="0" fillId="0" borderId="0" xfId="0"/>
    <xf numFmtId="0" fontId="0" fillId="28" borderId="0" xfId="0" applyFill="1"/>
    <xf numFmtId="0" fontId="2" fillId="28" borderId="0" xfId="0" applyFont="1" applyFill="1"/>
    <xf numFmtId="164" fontId="3" fillId="28" borderId="0" xfId="0" applyNumberFormat="1" applyFont="1" applyFill="1"/>
    <xf numFmtId="164" fontId="4" fillId="28" borderId="0" xfId="0" applyNumberFormat="1" applyFont="1" applyFill="1"/>
    <xf numFmtId="166" fontId="4" fillId="28" borderId="0" xfId="0" applyNumberFormat="1" applyFont="1" applyFill="1"/>
    <xf numFmtId="167" fontId="4" fillId="28" borderId="0" xfId="0" applyNumberFormat="1" applyFont="1" applyFill="1"/>
    <xf numFmtId="0" fontId="5" fillId="28" borderId="0" xfId="187" applyFont="1" applyFill="1" applyAlignment="1" applyProtection="1"/>
    <xf numFmtId="0" fontId="7" fillId="28" borderId="0" xfId="0" applyFont="1" applyFill="1"/>
    <xf numFmtId="167" fontId="8" fillId="28" borderId="0" xfId="0" applyNumberFormat="1" applyFont="1" applyFill="1" applyAlignment="1">
      <alignment horizontal="center"/>
    </xf>
    <xf numFmtId="164" fontId="8" fillId="28" borderId="0" xfId="0" applyNumberFormat="1" applyFont="1" applyFill="1" applyAlignment="1">
      <alignment horizontal="center"/>
    </xf>
    <xf numFmtId="166" fontId="8" fillId="28" borderId="0" xfId="0" applyNumberFormat="1" applyFont="1" applyFill="1" applyAlignment="1">
      <alignment horizontal="center"/>
    </xf>
    <xf numFmtId="0" fontId="9" fillId="28" borderId="0" xfId="187" applyFont="1" applyFill="1" applyBorder="1" applyAlignment="1" applyProtection="1"/>
    <xf numFmtId="1" fontId="3" fillId="0" borderId="0" xfId="0" applyNumberFormat="1" applyFont="1" applyAlignment="1">
      <alignment horizontal="center"/>
    </xf>
    <xf numFmtId="1" fontId="3" fillId="0" borderId="0" xfId="0" applyNumberFormat="1" applyFont="1" applyAlignment="1">
      <alignment horizontal="left"/>
    </xf>
    <xf numFmtId="1" fontId="4" fillId="0" borderId="0" xfId="0" applyNumberFormat="1" applyFont="1" applyAlignment="1">
      <alignment horizontal="center"/>
    </xf>
    <xf numFmtId="167" fontId="4" fillId="0" borderId="0" xfId="0" applyNumberFormat="1" applyFont="1"/>
    <xf numFmtId="168" fontId="4" fillId="0" borderId="0" xfId="134" applyNumberFormat="1" applyFont="1" applyFill="1"/>
    <xf numFmtId="164" fontId="4" fillId="0" borderId="0" xfId="0" applyNumberFormat="1" applyFont="1"/>
    <xf numFmtId="164" fontId="0" fillId="0" borderId="0" xfId="0" applyNumberFormat="1"/>
    <xf numFmtId="49" fontId="4" fillId="0" borderId="0" xfId="0" applyNumberFormat="1" applyFont="1" applyAlignment="1">
      <alignment horizontal="center" vertical="center"/>
    </xf>
    <xf numFmtId="0" fontId="12" fillId="0" borderId="0" xfId="0" applyFont="1"/>
    <xf numFmtId="167" fontId="0" fillId="0" borderId="0" xfId="0" applyNumberFormat="1"/>
    <xf numFmtId="0" fontId="13" fillId="0" borderId="0" xfId="0" applyFont="1"/>
    <xf numFmtId="0" fontId="11" fillId="28" borderId="14" xfId="0" applyFont="1" applyFill="1" applyBorder="1" applyAlignment="1">
      <alignment horizontal="center"/>
    </xf>
    <xf numFmtId="167" fontId="11" fillId="28" borderId="14" xfId="0" applyNumberFormat="1" applyFont="1" applyFill="1" applyBorder="1" applyAlignment="1">
      <alignment horizontal="center"/>
    </xf>
    <xf numFmtId="165" fontId="11" fillId="28" borderId="14" xfId="0" applyNumberFormat="1" applyFont="1" applyFill="1" applyBorder="1" applyAlignment="1">
      <alignment horizontal="center" wrapText="1"/>
    </xf>
    <xf numFmtId="166" fontId="11" fillId="28" borderId="14" xfId="0" applyNumberFormat="1" applyFont="1" applyFill="1" applyBorder="1" applyAlignment="1">
      <alignment horizontal="center" wrapText="1"/>
    </xf>
    <xf numFmtId="167" fontId="11" fillId="28" borderId="14" xfId="0" applyNumberFormat="1" applyFont="1" applyFill="1" applyBorder="1" applyAlignment="1">
      <alignment horizontal="center" wrapText="1"/>
    </xf>
    <xf numFmtId="1" fontId="3" fillId="0" borderId="14" xfId="0" applyNumberFormat="1" applyFont="1" applyBorder="1" applyAlignment="1">
      <alignment horizontal="center"/>
    </xf>
    <xf numFmtId="1" fontId="3" fillId="0" borderId="14" xfId="0" applyNumberFormat="1" applyFont="1" applyBorder="1" applyAlignment="1">
      <alignment horizontal="left"/>
    </xf>
    <xf numFmtId="0" fontId="11" fillId="28" borderId="14" xfId="0" applyFont="1" applyFill="1" applyBorder="1" applyAlignment="1">
      <alignment horizontal="center" wrapText="1"/>
    </xf>
    <xf numFmtId="0" fontId="4" fillId="0" borderId="0" xfId="0" applyFont="1"/>
    <xf numFmtId="166" fontId="4" fillId="0" borderId="0" xfId="0" applyNumberFormat="1" applyFont="1"/>
    <xf numFmtId="166" fontId="4" fillId="0" borderId="14" xfId="0" applyNumberFormat="1" applyFont="1" applyBorder="1"/>
    <xf numFmtId="0" fontId="10" fillId="28" borderId="14" xfId="0" applyFont="1" applyFill="1" applyBorder="1" applyAlignment="1">
      <alignment wrapText="1"/>
    </xf>
    <xf numFmtId="0" fontId="4" fillId="0" borderId="14" xfId="0" applyFont="1" applyBorder="1"/>
    <xf numFmtId="168" fontId="4" fillId="0" borderId="0" xfId="138" applyNumberFormat="1" applyFont="1"/>
    <xf numFmtId="166" fontId="0" fillId="0" borderId="0" xfId="0" applyNumberFormat="1"/>
    <xf numFmtId="168" fontId="0" fillId="0" borderId="0" xfId="0" applyNumberFormat="1"/>
    <xf numFmtId="0" fontId="10" fillId="0" borderId="14" xfId="0" applyFont="1" applyBorder="1" applyAlignment="1">
      <alignment wrapText="1"/>
    </xf>
    <xf numFmtId="180" fontId="4" fillId="0" borderId="0" xfId="134" applyNumberFormat="1" applyFont="1"/>
    <xf numFmtId="179" fontId="4" fillId="0" borderId="0" xfId="0" applyNumberFormat="1" applyFont="1"/>
    <xf numFmtId="166" fontId="0" fillId="28" borderId="0" xfId="0" applyNumberFormat="1" applyFill="1"/>
    <xf numFmtId="180" fontId="0" fillId="0" borderId="0" xfId="134" applyNumberFormat="1" applyFont="1"/>
    <xf numFmtId="181" fontId="0" fillId="0" borderId="0" xfId="0" applyNumberFormat="1"/>
    <xf numFmtId="43" fontId="0" fillId="0" borderId="0" xfId="0" applyNumberFormat="1"/>
    <xf numFmtId="0" fontId="4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0" fillId="0" borderId="0" xfId="0"/>
    <xf numFmtId="0" fontId="4" fillId="0" borderId="16" xfId="0" applyFont="1" applyBorder="1" applyAlignment="1">
      <alignment vertical="center" wrapText="1"/>
    </xf>
    <xf numFmtId="0" fontId="0" fillId="0" borderId="16" xfId="0" applyBorder="1" applyAlignment="1">
      <alignment wrapText="1"/>
    </xf>
    <xf numFmtId="0" fontId="0" fillId="0" borderId="16" xfId="0" applyBorder="1"/>
  </cellXfs>
  <cellStyles count="314">
    <cellStyle name="_%(SignOnly)" xfId="1" xr:uid="{00000000-0005-0000-0000-000000000000}"/>
    <cellStyle name="_%(SignOnly) 2" xfId="2" xr:uid="{00000000-0005-0000-0000-000001000000}"/>
    <cellStyle name="_%(SignSpaceOnly)" xfId="3" xr:uid="{00000000-0005-0000-0000-000002000000}"/>
    <cellStyle name="_%(SignSpaceOnly) 2" xfId="4" xr:uid="{00000000-0005-0000-0000-000003000000}"/>
    <cellStyle name="_Comma" xfId="5" xr:uid="{00000000-0005-0000-0000-000004000000}"/>
    <cellStyle name="_Comma 2" xfId="6" xr:uid="{00000000-0005-0000-0000-000005000000}"/>
    <cellStyle name="_Currency" xfId="7" xr:uid="{00000000-0005-0000-0000-000006000000}"/>
    <cellStyle name="_Currency 2" xfId="8" xr:uid="{00000000-0005-0000-0000-000007000000}"/>
    <cellStyle name="_CurrencySpace" xfId="9" xr:uid="{00000000-0005-0000-0000-000008000000}"/>
    <cellStyle name="_CurrencySpace 2" xfId="10" xr:uid="{00000000-0005-0000-0000-000009000000}"/>
    <cellStyle name="_Euro" xfId="11" xr:uid="{00000000-0005-0000-0000-00000A000000}"/>
    <cellStyle name="_Euro 2" xfId="12" xr:uid="{00000000-0005-0000-0000-00000B000000}"/>
    <cellStyle name="_Heading" xfId="13" xr:uid="{00000000-0005-0000-0000-00000C000000}"/>
    <cellStyle name="_Highlight" xfId="14" xr:uid="{00000000-0005-0000-0000-00000D000000}"/>
    <cellStyle name="_Highlight 2" xfId="15" xr:uid="{00000000-0005-0000-0000-00000E000000}"/>
    <cellStyle name="_Multiple" xfId="16" xr:uid="{00000000-0005-0000-0000-00000F000000}"/>
    <cellStyle name="_Multiple 2" xfId="17" xr:uid="{00000000-0005-0000-0000-000010000000}"/>
    <cellStyle name="_MultipleSpace" xfId="18" xr:uid="{00000000-0005-0000-0000-000011000000}"/>
    <cellStyle name="_MultipleSpace 2" xfId="19" xr:uid="{00000000-0005-0000-0000-000012000000}"/>
    <cellStyle name="_SubHeading" xfId="20" xr:uid="{00000000-0005-0000-0000-000013000000}"/>
    <cellStyle name="_Table" xfId="21" xr:uid="{00000000-0005-0000-0000-000014000000}"/>
    <cellStyle name="_TableHead" xfId="22" xr:uid="{00000000-0005-0000-0000-000015000000}"/>
    <cellStyle name="_TableRowHead" xfId="23" xr:uid="{00000000-0005-0000-0000-000016000000}"/>
    <cellStyle name="_TableSuperHead" xfId="24" xr:uid="{00000000-0005-0000-0000-000017000000}"/>
    <cellStyle name="20% - Accent1 2" xfId="25" xr:uid="{00000000-0005-0000-0000-000018000000}"/>
    <cellStyle name="20% - Accent1 2 2" xfId="26" xr:uid="{00000000-0005-0000-0000-000019000000}"/>
    <cellStyle name="20% - Accent1 3" xfId="27" xr:uid="{00000000-0005-0000-0000-00001A000000}"/>
    <cellStyle name="20% - Accent1 4" xfId="28" xr:uid="{00000000-0005-0000-0000-00001B000000}"/>
    <cellStyle name="20% - Accent2 2" xfId="29" xr:uid="{00000000-0005-0000-0000-00001C000000}"/>
    <cellStyle name="20% - Accent2 2 2" xfId="30" xr:uid="{00000000-0005-0000-0000-00001D000000}"/>
    <cellStyle name="20% - Accent2 3" xfId="31" xr:uid="{00000000-0005-0000-0000-00001E000000}"/>
    <cellStyle name="20% - Accent2 4" xfId="32" xr:uid="{00000000-0005-0000-0000-00001F000000}"/>
    <cellStyle name="20% - Accent3 2" xfId="33" xr:uid="{00000000-0005-0000-0000-000020000000}"/>
    <cellStyle name="20% - Accent3 2 2" xfId="34" xr:uid="{00000000-0005-0000-0000-000021000000}"/>
    <cellStyle name="20% - Accent3 3" xfId="35" xr:uid="{00000000-0005-0000-0000-000022000000}"/>
    <cellStyle name="20% - Accent3 4" xfId="36" xr:uid="{00000000-0005-0000-0000-000023000000}"/>
    <cellStyle name="20% - Accent4 2" xfId="37" xr:uid="{00000000-0005-0000-0000-000024000000}"/>
    <cellStyle name="20% - Accent4 2 2" xfId="38" xr:uid="{00000000-0005-0000-0000-000025000000}"/>
    <cellStyle name="20% - Accent4 3" xfId="39" xr:uid="{00000000-0005-0000-0000-000026000000}"/>
    <cellStyle name="20% - Accent4 4" xfId="40" xr:uid="{00000000-0005-0000-0000-000027000000}"/>
    <cellStyle name="20% - Accent5 2" xfId="41" xr:uid="{00000000-0005-0000-0000-000028000000}"/>
    <cellStyle name="20% - Accent5 2 2" xfId="42" xr:uid="{00000000-0005-0000-0000-000029000000}"/>
    <cellStyle name="20% - Accent5 3" xfId="43" xr:uid="{00000000-0005-0000-0000-00002A000000}"/>
    <cellStyle name="20% - Accent5 4" xfId="44" xr:uid="{00000000-0005-0000-0000-00002B000000}"/>
    <cellStyle name="20% - Accent6 2" xfId="45" xr:uid="{00000000-0005-0000-0000-00002C000000}"/>
    <cellStyle name="20% - Accent6 2 2" xfId="46" xr:uid="{00000000-0005-0000-0000-00002D000000}"/>
    <cellStyle name="20% - Accent6 3" xfId="47" xr:uid="{00000000-0005-0000-0000-00002E000000}"/>
    <cellStyle name="20% - Accent6 4" xfId="48" xr:uid="{00000000-0005-0000-0000-00002F000000}"/>
    <cellStyle name="40% - Accent1 2" xfId="49" xr:uid="{00000000-0005-0000-0000-000030000000}"/>
    <cellStyle name="40% - Accent1 2 2" xfId="50" xr:uid="{00000000-0005-0000-0000-000031000000}"/>
    <cellStyle name="40% - Accent1 3" xfId="51" xr:uid="{00000000-0005-0000-0000-000032000000}"/>
    <cellStyle name="40% - Accent1 4" xfId="52" xr:uid="{00000000-0005-0000-0000-000033000000}"/>
    <cellStyle name="40% - Accent2 2" xfId="53" xr:uid="{00000000-0005-0000-0000-000034000000}"/>
    <cellStyle name="40% - Accent2 2 2" xfId="54" xr:uid="{00000000-0005-0000-0000-000035000000}"/>
    <cellStyle name="40% - Accent2 3" xfId="55" xr:uid="{00000000-0005-0000-0000-000036000000}"/>
    <cellStyle name="40% - Accent2 4" xfId="56" xr:uid="{00000000-0005-0000-0000-000037000000}"/>
    <cellStyle name="40% - Accent3 2" xfId="57" xr:uid="{00000000-0005-0000-0000-000038000000}"/>
    <cellStyle name="40% - Accent3 2 2" xfId="58" xr:uid="{00000000-0005-0000-0000-000039000000}"/>
    <cellStyle name="40% - Accent3 3" xfId="59" xr:uid="{00000000-0005-0000-0000-00003A000000}"/>
    <cellStyle name="40% - Accent3 4" xfId="60" xr:uid="{00000000-0005-0000-0000-00003B000000}"/>
    <cellStyle name="40% - Accent4 2" xfId="61" xr:uid="{00000000-0005-0000-0000-00003C000000}"/>
    <cellStyle name="40% - Accent4 2 2" xfId="62" xr:uid="{00000000-0005-0000-0000-00003D000000}"/>
    <cellStyle name="40% - Accent4 3" xfId="63" xr:uid="{00000000-0005-0000-0000-00003E000000}"/>
    <cellStyle name="40% - Accent4 4" xfId="64" xr:uid="{00000000-0005-0000-0000-00003F000000}"/>
    <cellStyle name="40% - Accent5 2" xfId="65" xr:uid="{00000000-0005-0000-0000-000040000000}"/>
    <cellStyle name="40% - Accent5 2 2" xfId="66" xr:uid="{00000000-0005-0000-0000-000041000000}"/>
    <cellStyle name="40% - Accent5 3" xfId="67" xr:uid="{00000000-0005-0000-0000-000042000000}"/>
    <cellStyle name="40% - Accent5 4" xfId="68" xr:uid="{00000000-0005-0000-0000-000043000000}"/>
    <cellStyle name="40% - Accent6 2" xfId="69" xr:uid="{00000000-0005-0000-0000-000044000000}"/>
    <cellStyle name="40% - Accent6 2 2" xfId="70" xr:uid="{00000000-0005-0000-0000-000045000000}"/>
    <cellStyle name="40% - Accent6 3" xfId="71" xr:uid="{00000000-0005-0000-0000-000046000000}"/>
    <cellStyle name="40% - Accent6 4" xfId="72" xr:uid="{00000000-0005-0000-0000-000047000000}"/>
    <cellStyle name="60% - Accent1 2" xfId="73" xr:uid="{00000000-0005-0000-0000-000048000000}"/>
    <cellStyle name="60% - Accent1 2 2" xfId="74" xr:uid="{00000000-0005-0000-0000-000049000000}"/>
    <cellStyle name="60% - Accent1 3" xfId="75" xr:uid="{00000000-0005-0000-0000-00004A000000}"/>
    <cellStyle name="60% - Accent1 4" xfId="76" xr:uid="{00000000-0005-0000-0000-00004B000000}"/>
    <cellStyle name="60% - Accent2 2" xfId="77" xr:uid="{00000000-0005-0000-0000-00004C000000}"/>
    <cellStyle name="60% - Accent2 2 2" xfId="78" xr:uid="{00000000-0005-0000-0000-00004D000000}"/>
    <cellStyle name="60% - Accent2 3" xfId="79" xr:uid="{00000000-0005-0000-0000-00004E000000}"/>
    <cellStyle name="60% - Accent2 4" xfId="80" xr:uid="{00000000-0005-0000-0000-00004F000000}"/>
    <cellStyle name="60% - Accent3 2" xfId="81" xr:uid="{00000000-0005-0000-0000-000050000000}"/>
    <cellStyle name="60% - Accent3 2 2" xfId="82" xr:uid="{00000000-0005-0000-0000-000051000000}"/>
    <cellStyle name="60% - Accent3 3" xfId="83" xr:uid="{00000000-0005-0000-0000-000052000000}"/>
    <cellStyle name="60% - Accent3 4" xfId="84" xr:uid="{00000000-0005-0000-0000-000053000000}"/>
    <cellStyle name="60% - Accent4 2" xfId="85" xr:uid="{00000000-0005-0000-0000-000054000000}"/>
    <cellStyle name="60% - Accent4 2 2" xfId="86" xr:uid="{00000000-0005-0000-0000-000055000000}"/>
    <cellStyle name="60% - Accent4 3" xfId="87" xr:uid="{00000000-0005-0000-0000-000056000000}"/>
    <cellStyle name="60% - Accent4 4" xfId="88" xr:uid="{00000000-0005-0000-0000-000057000000}"/>
    <cellStyle name="60% - Accent5 2" xfId="89" xr:uid="{00000000-0005-0000-0000-000058000000}"/>
    <cellStyle name="60% - Accent5 2 2" xfId="90" xr:uid="{00000000-0005-0000-0000-000059000000}"/>
    <cellStyle name="60% - Accent5 3" xfId="91" xr:uid="{00000000-0005-0000-0000-00005A000000}"/>
    <cellStyle name="60% - Accent5 4" xfId="92" xr:uid="{00000000-0005-0000-0000-00005B000000}"/>
    <cellStyle name="60% - Accent6 2" xfId="93" xr:uid="{00000000-0005-0000-0000-00005C000000}"/>
    <cellStyle name="60% - Accent6 2 2" xfId="94" xr:uid="{00000000-0005-0000-0000-00005D000000}"/>
    <cellStyle name="60% - Accent6 3" xfId="95" xr:uid="{00000000-0005-0000-0000-00005E000000}"/>
    <cellStyle name="60% - Accent6 4" xfId="96" xr:uid="{00000000-0005-0000-0000-00005F000000}"/>
    <cellStyle name="Accent1 2" xfId="97" xr:uid="{00000000-0005-0000-0000-000060000000}"/>
    <cellStyle name="Accent1 2 2" xfId="98" xr:uid="{00000000-0005-0000-0000-000061000000}"/>
    <cellStyle name="Accent1 3" xfId="99" xr:uid="{00000000-0005-0000-0000-000062000000}"/>
    <cellStyle name="Accent1 4" xfId="100" xr:uid="{00000000-0005-0000-0000-000063000000}"/>
    <cellStyle name="Accent2 2" xfId="101" xr:uid="{00000000-0005-0000-0000-000064000000}"/>
    <cellStyle name="Accent2 2 2" xfId="102" xr:uid="{00000000-0005-0000-0000-000065000000}"/>
    <cellStyle name="Accent2 3" xfId="103" xr:uid="{00000000-0005-0000-0000-000066000000}"/>
    <cellStyle name="Accent2 4" xfId="104" xr:uid="{00000000-0005-0000-0000-000067000000}"/>
    <cellStyle name="Accent3 2" xfId="105" xr:uid="{00000000-0005-0000-0000-000068000000}"/>
    <cellStyle name="Accent3 2 2" xfId="106" xr:uid="{00000000-0005-0000-0000-000069000000}"/>
    <cellStyle name="Accent3 3" xfId="107" xr:uid="{00000000-0005-0000-0000-00006A000000}"/>
    <cellStyle name="Accent3 4" xfId="108" xr:uid="{00000000-0005-0000-0000-00006B000000}"/>
    <cellStyle name="Accent4 2" xfId="109" xr:uid="{00000000-0005-0000-0000-00006C000000}"/>
    <cellStyle name="Accent4 2 2" xfId="110" xr:uid="{00000000-0005-0000-0000-00006D000000}"/>
    <cellStyle name="Accent4 3" xfId="111" xr:uid="{00000000-0005-0000-0000-00006E000000}"/>
    <cellStyle name="Accent4 4" xfId="112" xr:uid="{00000000-0005-0000-0000-00006F000000}"/>
    <cellStyle name="Accent5 2" xfId="113" xr:uid="{00000000-0005-0000-0000-000070000000}"/>
    <cellStyle name="Accent5 2 2" xfId="114" xr:uid="{00000000-0005-0000-0000-000071000000}"/>
    <cellStyle name="Accent5 3" xfId="115" xr:uid="{00000000-0005-0000-0000-000072000000}"/>
    <cellStyle name="Accent5 4" xfId="116" xr:uid="{00000000-0005-0000-0000-000073000000}"/>
    <cellStyle name="Accent6 2" xfId="117" xr:uid="{00000000-0005-0000-0000-000074000000}"/>
    <cellStyle name="Accent6 2 2" xfId="118" xr:uid="{00000000-0005-0000-0000-000075000000}"/>
    <cellStyle name="Accent6 3" xfId="119" xr:uid="{00000000-0005-0000-0000-000076000000}"/>
    <cellStyle name="Accent6 4" xfId="120" xr:uid="{00000000-0005-0000-0000-000077000000}"/>
    <cellStyle name="Adjustable" xfId="121" xr:uid="{00000000-0005-0000-0000-000078000000}"/>
    <cellStyle name="Bad 2" xfId="122" xr:uid="{00000000-0005-0000-0000-000079000000}"/>
    <cellStyle name="Bad 2 2" xfId="123" xr:uid="{00000000-0005-0000-0000-00007A000000}"/>
    <cellStyle name="Bad 3" xfId="124" xr:uid="{00000000-0005-0000-0000-00007B000000}"/>
    <cellStyle name="Bad 4" xfId="125" xr:uid="{00000000-0005-0000-0000-00007C000000}"/>
    <cellStyle name="Calculation 2" xfId="126" xr:uid="{00000000-0005-0000-0000-00007D000000}"/>
    <cellStyle name="Calculation 2 2" xfId="127" xr:uid="{00000000-0005-0000-0000-00007E000000}"/>
    <cellStyle name="Calculation 3" xfId="128" xr:uid="{00000000-0005-0000-0000-00007F000000}"/>
    <cellStyle name="Calculation 4" xfId="129" xr:uid="{00000000-0005-0000-0000-000080000000}"/>
    <cellStyle name="Check Cell 2" xfId="130" xr:uid="{00000000-0005-0000-0000-000081000000}"/>
    <cellStyle name="Check Cell 2 2" xfId="131" xr:uid="{00000000-0005-0000-0000-000082000000}"/>
    <cellStyle name="Check Cell 3" xfId="132" xr:uid="{00000000-0005-0000-0000-000083000000}"/>
    <cellStyle name="Check Cell 4" xfId="133" xr:uid="{00000000-0005-0000-0000-000084000000}"/>
    <cellStyle name="Comma" xfId="134" builtinId="3"/>
    <cellStyle name="Comma 0" xfId="135" xr:uid="{00000000-0005-0000-0000-000086000000}"/>
    <cellStyle name="Comma 10" xfId="136" xr:uid="{00000000-0005-0000-0000-000087000000}"/>
    <cellStyle name="Comma 11" xfId="137" xr:uid="{00000000-0005-0000-0000-000088000000}"/>
    <cellStyle name="Comma 2" xfId="138" xr:uid="{00000000-0005-0000-0000-000089000000}"/>
    <cellStyle name="Comma 2 2" xfId="139" xr:uid="{00000000-0005-0000-0000-00008A000000}"/>
    <cellStyle name="Comma 2 3" xfId="140" xr:uid="{00000000-0005-0000-0000-00008B000000}"/>
    <cellStyle name="Comma 3" xfId="141" xr:uid="{00000000-0005-0000-0000-00008C000000}"/>
    <cellStyle name="Comma 3 2" xfId="142" xr:uid="{00000000-0005-0000-0000-00008D000000}"/>
    <cellStyle name="Comma 4" xfId="143" xr:uid="{00000000-0005-0000-0000-00008E000000}"/>
    <cellStyle name="Comma 5" xfId="144" xr:uid="{00000000-0005-0000-0000-00008F000000}"/>
    <cellStyle name="Comma 5 2" xfId="145" xr:uid="{00000000-0005-0000-0000-000090000000}"/>
    <cellStyle name="Comma 5 3" xfId="146" xr:uid="{00000000-0005-0000-0000-000091000000}"/>
    <cellStyle name="Comma 6" xfId="147" xr:uid="{00000000-0005-0000-0000-000092000000}"/>
    <cellStyle name="Comma 6 2" xfId="148" xr:uid="{00000000-0005-0000-0000-000093000000}"/>
    <cellStyle name="Comma 7" xfId="149" xr:uid="{00000000-0005-0000-0000-000094000000}"/>
    <cellStyle name="Comma 7 2" xfId="150" xr:uid="{00000000-0005-0000-0000-000095000000}"/>
    <cellStyle name="Comma 8" xfId="151" xr:uid="{00000000-0005-0000-0000-000096000000}"/>
    <cellStyle name="Comma 8 2" xfId="152" xr:uid="{00000000-0005-0000-0000-000097000000}"/>
    <cellStyle name="Comma 9" xfId="153" xr:uid="{00000000-0005-0000-0000-000098000000}"/>
    <cellStyle name="Currency 0" xfId="154" xr:uid="{00000000-0005-0000-0000-000099000000}"/>
    <cellStyle name="Currency 2" xfId="155" xr:uid="{00000000-0005-0000-0000-00009A000000}"/>
    <cellStyle name="Currency 2 2" xfId="156" xr:uid="{00000000-0005-0000-0000-00009B000000}"/>
    <cellStyle name="Currency 3" xfId="157" xr:uid="{00000000-0005-0000-0000-00009C000000}"/>
    <cellStyle name="Currency 4" xfId="158" xr:uid="{00000000-0005-0000-0000-00009D000000}"/>
    <cellStyle name="Currency 5" xfId="159" xr:uid="{00000000-0005-0000-0000-00009E000000}"/>
    <cellStyle name="Date" xfId="160" xr:uid="{00000000-0005-0000-0000-00009F000000}"/>
    <cellStyle name="Date 2" xfId="161" xr:uid="{00000000-0005-0000-0000-0000A0000000}"/>
    <cellStyle name="Date Aligned" xfId="162" xr:uid="{00000000-0005-0000-0000-0000A1000000}"/>
    <cellStyle name="Dotted Line" xfId="163" xr:uid="{00000000-0005-0000-0000-0000A2000000}"/>
    <cellStyle name="Explanatory Text 2" xfId="164" xr:uid="{00000000-0005-0000-0000-0000A3000000}"/>
    <cellStyle name="Explanatory Text 2 2" xfId="165" xr:uid="{00000000-0005-0000-0000-0000A4000000}"/>
    <cellStyle name="Explanatory Text 3" xfId="166" xr:uid="{00000000-0005-0000-0000-0000A5000000}"/>
    <cellStyle name="Explanatory Text 4" xfId="167" xr:uid="{00000000-0005-0000-0000-0000A6000000}"/>
    <cellStyle name="Footnote" xfId="168" xr:uid="{00000000-0005-0000-0000-0000A7000000}"/>
    <cellStyle name="Good 2" xfId="169" xr:uid="{00000000-0005-0000-0000-0000A8000000}"/>
    <cellStyle name="Good 2 2" xfId="170" xr:uid="{00000000-0005-0000-0000-0000A9000000}"/>
    <cellStyle name="Good 3" xfId="171" xr:uid="{00000000-0005-0000-0000-0000AA000000}"/>
    <cellStyle name="Good 4" xfId="172" xr:uid="{00000000-0005-0000-0000-0000AB000000}"/>
    <cellStyle name="Hard Percent" xfId="173" xr:uid="{00000000-0005-0000-0000-0000AC000000}"/>
    <cellStyle name="Header" xfId="174" xr:uid="{00000000-0005-0000-0000-0000AD000000}"/>
    <cellStyle name="Heading 1 2" xfId="175" xr:uid="{00000000-0005-0000-0000-0000AE000000}"/>
    <cellStyle name="Heading 1 3" xfId="176" xr:uid="{00000000-0005-0000-0000-0000AF000000}"/>
    <cellStyle name="Heading 1 4" xfId="177" xr:uid="{00000000-0005-0000-0000-0000B0000000}"/>
    <cellStyle name="Heading 2 2" xfId="178" xr:uid="{00000000-0005-0000-0000-0000B1000000}"/>
    <cellStyle name="Heading 2 3" xfId="179" xr:uid="{00000000-0005-0000-0000-0000B2000000}"/>
    <cellStyle name="Heading 2 4" xfId="180" xr:uid="{00000000-0005-0000-0000-0000B3000000}"/>
    <cellStyle name="Heading 3 2" xfId="181" xr:uid="{00000000-0005-0000-0000-0000B4000000}"/>
    <cellStyle name="Heading 3 3" xfId="182" xr:uid="{00000000-0005-0000-0000-0000B5000000}"/>
    <cellStyle name="Heading 3 4" xfId="183" xr:uid="{00000000-0005-0000-0000-0000B6000000}"/>
    <cellStyle name="Heading 4 2" xfId="184" xr:uid="{00000000-0005-0000-0000-0000B7000000}"/>
    <cellStyle name="Heading 4 3" xfId="185" xr:uid="{00000000-0005-0000-0000-0000B8000000}"/>
    <cellStyle name="Heading 4 4" xfId="186" xr:uid="{00000000-0005-0000-0000-0000B9000000}"/>
    <cellStyle name="Hyperlink" xfId="187" builtinId="8"/>
    <cellStyle name="Hyperlink 2" xfId="188" xr:uid="{00000000-0005-0000-0000-0000BB000000}"/>
    <cellStyle name="Hyperlink 2 2" xfId="189" xr:uid="{00000000-0005-0000-0000-0000BC000000}"/>
    <cellStyle name="Hyperlink 3" xfId="190" xr:uid="{00000000-0005-0000-0000-0000BD000000}"/>
    <cellStyle name="Hyperlink 4" xfId="191" xr:uid="{00000000-0005-0000-0000-0000BE000000}"/>
    <cellStyle name="Input 2" xfId="192" xr:uid="{00000000-0005-0000-0000-0000BF000000}"/>
    <cellStyle name="Input 2 2" xfId="193" xr:uid="{00000000-0005-0000-0000-0000C0000000}"/>
    <cellStyle name="Input 3" xfId="194" xr:uid="{00000000-0005-0000-0000-0000C1000000}"/>
    <cellStyle name="Input 4" xfId="195" xr:uid="{00000000-0005-0000-0000-0000C2000000}"/>
    <cellStyle name="Linked Cell 2" xfId="196" xr:uid="{00000000-0005-0000-0000-0000C3000000}"/>
    <cellStyle name="Linked Cell 2 2" xfId="197" xr:uid="{00000000-0005-0000-0000-0000C4000000}"/>
    <cellStyle name="Linked Cell 3" xfId="198" xr:uid="{00000000-0005-0000-0000-0000C5000000}"/>
    <cellStyle name="Linked Cell 4" xfId="199" xr:uid="{00000000-0005-0000-0000-0000C6000000}"/>
    <cellStyle name="Multiple" xfId="200" xr:uid="{00000000-0005-0000-0000-0000C7000000}"/>
    <cellStyle name="Neutral 2" xfId="201" xr:uid="{00000000-0005-0000-0000-0000C8000000}"/>
    <cellStyle name="Neutral 2 2" xfId="202" xr:uid="{00000000-0005-0000-0000-0000C9000000}"/>
    <cellStyle name="Neutral 3" xfId="203" xr:uid="{00000000-0005-0000-0000-0000CA000000}"/>
    <cellStyle name="Neutral 4" xfId="204" xr:uid="{00000000-0005-0000-0000-0000CB000000}"/>
    <cellStyle name="Normal" xfId="0" builtinId="0"/>
    <cellStyle name="Normal 2" xfId="205" xr:uid="{00000000-0005-0000-0000-0000CD000000}"/>
    <cellStyle name="Normal 3" xfId="206" xr:uid="{00000000-0005-0000-0000-0000CE000000}"/>
    <cellStyle name="Normal 4" xfId="207" xr:uid="{00000000-0005-0000-0000-0000CF000000}"/>
    <cellStyle name="Normal 5" xfId="208" xr:uid="{00000000-0005-0000-0000-0000D0000000}"/>
    <cellStyle name="Normal 6" xfId="209" xr:uid="{00000000-0005-0000-0000-0000D1000000}"/>
    <cellStyle name="Note 2" xfId="210" xr:uid="{00000000-0005-0000-0000-0000D2000000}"/>
    <cellStyle name="Note 2 2" xfId="211" xr:uid="{00000000-0005-0000-0000-0000D3000000}"/>
    <cellStyle name="Note 3" xfId="212" xr:uid="{00000000-0005-0000-0000-0000D4000000}"/>
    <cellStyle name="Note 4" xfId="213" xr:uid="{00000000-0005-0000-0000-0000D5000000}"/>
    <cellStyle name="Note 5" xfId="214" xr:uid="{00000000-0005-0000-0000-0000D6000000}"/>
    <cellStyle name="Note 6" xfId="215" xr:uid="{00000000-0005-0000-0000-0000D7000000}"/>
    <cellStyle name="Output 2" xfId="216" xr:uid="{00000000-0005-0000-0000-0000D8000000}"/>
    <cellStyle name="Output 2 2" xfId="217" xr:uid="{00000000-0005-0000-0000-0000D9000000}"/>
    <cellStyle name="Output 3" xfId="218" xr:uid="{00000000-0005-0000-0000-0000DA000000}"/>
    <cellStyle name="Output 4" xfId="219" xr:uid="{00000000-0005-0000-0000-0000DB000000}"/>
    <cellStyle name="Page Number" xfId="220" xr:uid="{00000000-0005-0000-0000-0000DC000000}"/>
    <cellStyle name="Percent 10" xfId="221" xr:uid="{00000000-0005-0000-0000-0000DD000000}"/>
    <cellStyle name="Percent 2" xfId="222" xr:uid="{00000000-0005-0000-0000-0000DE000000}"/>
    <cellStyle name="Percent 3" xfId="223" xr:uid="{00000000-0005-0000-0000-0000DF000000}"/>
    <cellStyle name="Percent 3 2" xfId="224" xr:uid="{00000000-0005-0000-0000-0000E0000000}"/>
    <cellStyle name="Percent 4" xfId="225" xr:uid="{00000000-0005-0000-0000-0000E1000000}"/>
    <cellStyle name="Percent 4 2" xfId="226" xr:uid="{00000000-0005-0000-0000-0000E2000000}"/>
    <cellStyle name="Percent 4 3" xfId="227" xr:uid="{00000000-0005-0000-0000-0000E3000000}"/>
    <cellStyle name="Percent 5" xfId="228" xr:uid="{00000000-0005-0000-0000-0000E4000000}"/>
    <cellStyle name="Percent 5 2" xfId="229" xr:uid="{00000000-0005-0000-0000-0000E5000000}"/>
    <cellStyle name="Percent 6" xfId="230" xr:uid="{00000000-0005-0000-0000-0000E6000000}"/>
    <cellStyle name="Percent 6 2" xfId="231" xr:uid="{00000000-0005-0000-0000-0000E7000000}"/>
    <cellStyle name="Percent 7" xfId="232" xr:uid="{00000000-0005-0000-0000-0000E8000000}"/>
    <cellStyle name="Percent 7 2" xfId="233" xr:uid="{00000000-0005-0000-0000-0000E9000000}"/>
    <cellStyle name="Percent 8" xfId="234" xr:uid="{00000000-0005-0000-0000-0000EA000000}"/>
    <cellStyle name="Percent 9" xfId="235" xr:uid="{00000000-0005-0000-0000-0000EB000000}"/>
    <cellStyle name="PSChar" xfId="236" xr:uid="{00000000-0005-0000-0000-0000EC000000}"/>
    <cellStyle name="PSChar 2" xfId="237" xr:uid="{00000000-0005-0000-0000-0000ED000000}"/>
    <cellStyle name="PSChar 3" xfId="238" xr:uid="{00000000-0005-0000-0000-0000EE000000}"/>
    <cellStyle name="PSChar 4" xfId="239" xr:uid="{00000000-0005-0000-0000-0000EF000000}"/>
    <cellStyle name="PSChar 4 2" xfId="240" xr:uid="{00000000-0005-0000-0000-0000F0000000}"/>
    <cellStyle name="PSChar 5" xfId="241" xr:uid="{00000000-0005-0000-0000-0000F1000000}"/>
    <cellStyle name="PSChar 5 2" xfId="242" xr:uid="{00000000-0005-0000-0000-0000F2000000}"/>
    <cellStyle name="PSDate" xfId="243" xr:uid="{00000000-0005-0000-0000-0000F3000000}"/>
    <cellStyle name="PSDate 2" xfId="244" xr:uid="{00000000-0005-0000-0000-0000F4000000}"/>
    <cellStyle name="PSDate 3" xfId="245" xr:uid="{00000000-0005-0000-0000-0000F5000000}"/>
    <cellStyle name="PSDate 4" xfId="246" xr:uid="{00000000-0005-0000-0000-0000F6000000}"/>
    <cellStyle name="PSDate 4 2" xfId="247" xr:uid="{00000000-0005-0000-0000-0000F7000000}"/>
    <cellStyle name="PSDate 5" xfId="248" xr:uid="{00000000-0005-0000-0000-0000F8000000}"/>
    <cellStyle name="PSDate 5 2" xfId="249" xr:uid="{00000000-0005-0000-0000-0000F9000000}"/>
    <cellStyle name="PSDec" xfId="250" xr:uid="{00000000-0005-0000-0000-0000FA000000}"/>
    <cellStyle name="PSDec 2" xfId="251" xr:uid="{00000000-0005-0000-0000-0000FB000000}"/>
    <cellStyle name="PSDec 3" xfId="252" xr:uid="{00000000-0005-0000-0000-0000FC000000}"/>
    <cellStyle name="PSDec 4" xfId="253" xr:uid="{00000000-0005-0000-0000-0000FD000000}"/>
    <cellStyle name="PSDec 4 2" xfId="254" xr:uid="{00000000-0005-0000-0000-0000FE000000}"/>
    <cellStyle name="PSDec 5" xfId="255" xr:uid="{00000000-0005-0000-0000-0000FF000000}"/>
    <cellStyle name="PSDec 5 2" xfId="256" xr:uid="{00000000-0005-0000-0000-000000010000}"/>
    <cellStyle name="PSHeading" xfId="257" xr:uid="{00000000-0005-0000-0000-000001010000}"/>
    <cellStyle name="PSHeading 2" xfId="258" xr:uid="{00000000-0005-0000-0000-000002010000}"/>
    <cellStyle name="PSHeading 3" xfId="259" xr:uid="{00000000-0005-0000-0000-000003010000}"/>
    <cellStyle name="PSHeading 4" xfId="260" xr:uid="{00000000-0005-0000-0000-000004010000}"/>
    <cellStyle name="PSHeading 4 2" xfId="261" xr:uid="{00000000-0005-0000-0000-000005010000}"/>
    <cellStyle name="PSHeading 4_July2012_Access_to_Capital_Scenarios_Cost Tables 7132012" xfId="262" xr:uid="{00000000-0005-0000-0000-000006010000}"/>
    <cellStyle name="PSHeading 5" xfId="263" xr:uid="{00000000-0005-0000-0000-000007010000}"/>
    <cellStyle name="PSHeading 5 2" xfId="264" xr:uid="{00000000-0005-0000-0000-000008010000}"/>
    <cellStyle name="PSHeading_358_CGS_Lewis_UT_70Conserv" xfId="265" xr:uid="{00000000-0005-0000-0000-000009010000}"/>
    <cellStyle name="PSInt" xfId="266" xr:uid="{00000000-0005-0000-0000-00000A010000}"/>
    <cellStyle name="PSInt 2" xfId="267" xr:uid="{00000000-0005-0000-0000-00000B010000}"/>
    <cellStyle name="PSInt 3" xfId="268" xr:uid="{00000000-0005-0000-0000-00000C010000}"/>
    <cellStyle name="PSInt 4" xfId="269" xr:uid="{00000000-0005-0000-0000-00000D010000}"/>
    <cellStyle name="PSInt 4 2" xfId="270" xr:uid="{00000000-0005-0000-0000-00000E010000}"/>
    <cellStyle name="PSInt 5" xfId="271" xr:uid="{00000000-0005-0000-0000-00000F010000}"/>
    <cellStyle name="PSInt 5 2" xfId="272" xr:uid="{00000000-0005-0000-0000-000010010000}"/>
    <cellStyle name="PSSpacer" xfId="273" xr:uid="{00000000-0005-0000-0000-000011010000}"/>
    <cellStyle name="PSSpacer 2" xfId="274" xr:uid="{00000000-0005-0000-0000-000012010000}"/>
    <cellStyle name="PSSpacer 3" xfId="275" xr:uid="{00000000-0005-0000-0000-000013010000}"/>
    <cellStyle name="PSSpacer 4" xfId="276" xr:uid="{00000000-0005-0000-0000-000014010000}"/>
    <cellStyle name="PSSpacer 4 2" xfId="277" xr:uid="{00000000-0005-0000-0000-000015010000}"/>
    <cellStyle name="PSSpacer 5" xfId="278" xr:uid="{00000000-0005-0000-0000-000016010000}"/>
    <cellStyle name="PSSpacer 5 2" xfId="279" xr:uid="{00000000-0005-0000-0000-000017010000}"/>
    <cellStyle name="Rate" xfId="280" xr:uid="{00000000-0005-0000-0000-000018010000}"/>
    <cellStyle name="Rate 2" xfId="281" xr:uid="{00000000-0005-0000-0000-000019010000}"/>
    <cellStyle name="Rate 3" xfId="282" xr:uid="{00000000-0005-0000-0000-00001A010000}"/>
    <cellStyle name="Rate 4" xfId="283" xr:uid="{00000000-0005-0000-0000-00001B010000}"/>
    <cellStyle name="Rate 4 2" xfId="284" xr:uid="{00000000-0005-0000-0000-00001C010000}"/>
    <cellStyle name="Rate 5" xfId="285" xr:uid="{00000000-0005-0000-0000-00001D010000}"/>
    <cellStyle name="Rate 5 2" xfId="286" xr:uid="{00000000-0005-0000-0000-00001E010000}"/>
    <cellStyle name="Rate 6" xfId="287" xr:uid="{00000000-0005-0000-0000-00001F010000}"/>
    <cellStyle name="Reference" xfId="288" xr:uid="{00000000-0005-0000-0000-000020010000}"/>
    <cellStyle name="SectionBreak" xfId="289" xr:uid="{00000000-0005-0000-0000-000021010000}"/>
    <cellStyle name="SectionBreak 2" xfId="290" xr:uid="{00000000-0005-0000-0000-000022010000}"/>
    <cellStyle name="SectionBreak 3" xfId="291" xr:uid="{00000000-0005-0000-0000-000023010000}"/>
    <cellStyle name="SectionBreak 4" xfId="292" xr:uid="{00000000-0005-0000-0000-000024010000}"/>
    <cellStyle name="SectionBreak 4 2" xfId="293" xr:uid="{00000000-0005-0000-0000-000025010000}"/>
    <cellStyle name="SectionBreak 5" xfId="294" xr:uid="{00000000-0005-0000-0000-000026010000}"/>
    <cellStyle name="SectionBreak 5 2" xfId="295" xr:uid="{00000000-0005-0000-0000-000027010000}"/>
    <cellStyle name="Table Head" xfId="296" xr:uid="{00000000-0005-0000-0000-000028010000}"/>
    <cellStyle name="Table Head Aligned" xfId="297" xr:uid="{00000000-0005-0000-0000-000029010000}"/>
    <cellStyle name="Table Head Blue" xfId="298" xr:uid="{00000000-0005-0000-0000-00002A010000}"/>
    <cellStyle name="Table Head Green" xfId="299" xr:uid="{00000000-0005-0000-0000-00002B010000}"/>
    <cellStyle name="Table Heading" xfId="300" xr:uid="{00000000-0005-0000-0000-00002C010000}"/>
    <cellStyle name="Table Heading 2" xfId="301" xr:uid="{00000000-0005-0000-0000-00002D010000}"/>
    <cellStyle name="Table Title" xfId="302" xr:uid="{00000000-0005-0000-0000-00002E010000}"/>
    <cellStyle name="Table Units" xfId="303" xr:uid="{00000000-0005-0000-0000-00002F010000}"/>
    <cellStyle name="Table Units 2" xfId="304" xr:uid="{00000000-0005-0000-0000-000030010000}"/>
    <cellStyle name="Title 2" xfId="305" xr:uid="{00000000-0005-0000-0000-000031010000}"/>
    <cellStyle name="Total 2" xfId="306" xr:uid="{00000000-0005-0000-0000-000032010000}"/>
    <cellStyle name="Total 2 2" xfId="307" xr:uid="{00000000-0005-0000-0000-000033010000}"/>
    <cellStyle name="Total 3" xfId="308" xr:uid="{00000000-0005-0000-0000-000034010000}"/>
    <cellStyle name="Total 4" xfId="309" xr:uid="{00000000-0005-0000-0000-000035010000}"/>
    <cellStyle name="Warning Text 2" xfId="310" xr:uid="{00000000-0005-0000-0000-000036010000}"/>
    <cellStyle name="Warning Text 2 2" xfId="311" xr:uid="{00000000-0005-0000-0000-000037010000}"/>
    <cellStyle name="Warning Text 3" xfId="312" xr:uid="{00000000-0005-0000-0000-000038010000}"/>
    <cellStyle name="Warning Text 4" xfId="313" xr:uid="{00000000-0005-0000-0000-000039010000}"/>
  </cellStyles>
  <dxfs count="2">
    <dxf>
      <font>
        <b/>
        <i/>
        <condense val="0"/>
        <extend val="0"/>
        <color indexed="10"/>
      </font>
    </dxf>
    <dxf>
      <font>
        <b/>
        <i/>
        <condense val="0"/>
        <extend val="0"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/>
  <dimension ref="B1:J54"/>
  <sheetViews>
    <sheetView topLeftCell="B1" zoomScaleNormal="100" workbookViewId="0">
      <selection activeCell="D7" sqref="D7"/>
    </sheetView>
  </sheetViews>
  <sheetFormatPr defaultRowHeight="12.75"/>
  <cols>
    <col min="1" max="1" width="0" hidden="1" customWidth="1"/>
    <col min="3" max="3" width="30.140625" bestFit="1" customWidth="1"/>
    <col min="4" max="5" width="15" bestFit="1" customWidth="1"/>
    <col min="7" max="7" width="18.28515625" bestFit="1" customWidth="1"/>
    <col min="8" max="8" width="13.5703125" customWidth="1"/>
  </cols>
  <sheetData>
    <row r="1" spans="2:10" s="1" customFormat="1" ht="15.75">
      <c r="B1" s="2" t="s">
        <v>197</v>
      </c>
    </row>
    <row r="2" spans="2:10" s="1" customFormat="1"/>
    <row r="3" spans="2:10" s="1" customFormat="1"/>
    <row r="4" spans="2:10" s="1" customFormat="1">
      <c r="G4" s="43"/>
    </row>
    <row r="5" spans="2:10" s="1" customFormat="1" ht="25.5">
      <c r="B5" s="35" t="s">
        <v>10</v>
      </c>
      <c r="C5" s="35" t="s">
        <v>151</v>
      </c>
      <c r="D5" s="35" t="s">
        <v>158</v>
      </c>
      <c r="E5" s="35" t="s">
        <v>194</v>
      </c>
      <c r="F5" s="35" t="s">
        <v>165</v>
      </c>
      <c r="G5" s="35" t="s">
        <v>195</v>
      </c>
      <c r="H5" s="35" t="s">
        <v>160</v>
      </c>
      <c r="I5" s="35" t="s">
        <v>196</v>
      </c>
    </row>
    <row r="6" spans="2:10">
      <c r="B6" s="32">
        <v>10426</v>
      </c>
      <c r="C6" s="32" t="s">
        <v>132</v>
      </c>
      <c r="D6" s="33">
        <v>20.288</v>
      </c>
      <c r="E6" s="33">
        <v>16.795999999999999</v>
      </c>
      <c r="F6" s="32">
        <v>42.61</v>
      </c>
      <c r="G6" s="33">
        <v>5.5259999999999998</v>
      </c>
      <c r="H6" s="33">
        <v>22.321999999999999</v>
      </c>
      <c r="I6" s="33">
        <f>+H6+D6</f>
        <v>42.61</v>
      </c>
      <c r="J6" s="38"/>
    </row>
    <row r="7" spans="2:10">
      <c r="B7" s="32">
        <v>10482</v>
      </c>
      <c r="C7" s="32" t="s">
        <v>140</v>
      </c>
      <c r="D7" s="33">
        <v>2.8</v>
      </c>
      <c r="E7" s="33">
        <v>1.375</v>
      </c>
      <c r="F7" s="32">
        <v>2.69</v>
      </c>
      <c r="G7" s="33">
        <v>0</v>
      </c>
      <c r="H7" s="33">
        <v>1.375</v>
      </c>
      <c r="I7" s="33">
        <f t="shared" ref="I7:I10" si="0">+H7+D7</f>
        <v>4.1749999999999998</v>
      </c>
      <c r="J7" s="38"/>
    </row>
    <row r="8" spans="2:10">
      <c r="B8" s="32">
        <v>10502</v>
      </c>
      <c r="C8" s="32" t="s">
        <v>141</v>
      </c>
      <c r="D8" s="33">
        <v>13.496</v>
      </c>
      <c r="E8" s="33">
        <v>5.49</v>
      </c>
      <c r="F8" s="32">
        <v>18.882999999999999</v>
      </c>
      <c r="G8" s="33">
        <v>0</v>
      </c>
      <c r="H8" s="33">
        <v>5.49</v>
      </c>
      <c r="I8" s="33">
        <f t="shared" si="0"/>
        <v>18.986000000000001</v>
      </c>
      <c r="J8" s="38"/>
    </row>
    <row r="9" spans="2:10">
      <c r="B9" s="32">
        <v>13927</v>
      </c>
      <c r="C9" s="32" t="s">
        <v>157</v>
      </c>
      <c r="D9" s="33">
        <v>2.8940000000000001</v>
      </c>
      <c r="E9" s="33">
        <v>1.24</v>
      </c>
      <c r="F9" s="32">
        <v>4.5750000000000002</v>
      </c>
      <c r="G9" s="33">
        <v>0</v>
      </c>
      <c r="H9" s="33">
        <v>1.24</v>
      </c>
      <c r="I9" s="33">
        <f t="shared" si="0"/>
        <v>4.1340000000000003</v>
      </c>
      <c r="J9" s="38"/>
    </row>
    <row r="10" spans="2:10">
      <c r="B10" s="36">
        <v>12026</v>
      </c>
      <c r="C10" s="36" t="s">
        <v>145</v>
      </c>
      <c r="D10" s="34">
        <v>0</v>
      </c>
      <c r="E10" s="36">
        <v>45.847000000000001</v>
      </c>
      <c r="F10" s="36"/>
      <c r="G10" s="34"/>
      <c r="H10" s="34">
        <v>45.847000000000001</v>
      </c>
      <c r="I10" s="34">
        <f t="shared" si="0"/>
        <v>45.847000000000001</v>
      </c>
      <c r="J10" s="38"/>
    </row>
    <row r="11" spans="2:10">
      <c r="B11" s="32"/>
      <c r="C11" s="32"/>
      <c r="D11" s="32"/>
      <c r="E11" s="32"/>
      <c r="F11" s="32"/>
      <c r="G11" s="32"/>
      <c r="H11" s="32"/>
      <c r="I11" s="32"/>
      <c r="J11" s="38"/>
    </row>
    <row r="12" spans="2:10">
      <c r="B12" s="32"/>
      <c r="C12" s="32" t="s">
        <v>152</v>
      </c>
      <c r="D12" s="33">
        <v>6882.4129999999996</v>
      </c>
      <c r="F12" s="32"/>
      <c r="G12" s="32"/>
      <c r="H12" s="32"/>
      <c r="I12" s="32"/>
    </row>
    <row r="13" spans="2:10">
      <c r="B13" s="32"/>
      <c r="C13" s="32" t="s">
        <v>151</v>
      </c>
      <c r="D13" s="34">
        <f>SUM(H6:H10)</f>
        <v>76.274000000000001</v>
      </c>
      <c r="E13" s="33"/>
      <c r="F13" s="32"/>
      <c r="G13" s="32"/>
      <c r="H13" s="32"/>
      <c r="I13" s="32"/>
    </row>
    <row r="14" spans="2:10">
      <c r="B14" s="32"/>
      <c r="C14" s="32" t="s">
        <v>153</v>
      </c>
      <c r="D14" s="37">
        <f>D12+D13</f>
        <v>6958.6869999999999</v>
      </c>
      <c r="E14" s="32"/>
      <c r="F14" s="32"/>
      <c r="G14" s="32"/>
      <c r="H14" s="32"/>
      <c r="I14" s="32"/>
    </row>
    <row r="15" spans="2:10">
      <c r="I15" s="44"/>
    </row>
    <row r="16" spans="2:10">
      <c r="B16" s="32"/>
      <c r="D16" s="39"/>
    </row>
    <row r="18" spans="3:5">
      <c r="C18" s="40" t="s">
        <v>154</v>
      </c>
      <c r="D18" s="40" t="s">
        <v>155</v>
      </c>
      <c r="E18" s="40" t="s">
        <v>156</v>
      </c>
    </row>
    <row r="19" spans="3:5">
      <c r="C19" s="42">
        <v>45931</v>
      </c>
      <c r="D19" s="41">
        <v>2599322.1483248551</v>
      </c>
      <c r="E19" s="41">
        <v>1598622.9293616777</v>
      </c>
    </row>
    <row r="20" spans="3:5">
      <c r="C20" s="42">
        <v>45962</v>
      </c>
      <c r="D20" s="41">
        <v>3196273.9265541956</v>
      </c>
      <c r="E20" s="41">
        <v>2127189.2903331416</v>
      </c>
    </row>
    <row r="21" spans="3:5">
      <c r="C21" s="42">
        <v>45992</v>
      </c>
      <c r="D21" s="41">
        <v>3672942.0384361609</v>
      </c>
      <c r="E21" s="41">
        <v>2118242.2001647931</v>
      </c>
    </row>
    <row r="22" spans="3:5">
      <c r="C22" s="42">
        <v>46023</v>
      </c>
      <c r="D22" s="41">
        <v>3807261.6894905767</v>
      </c>
      <c r="E22" s="41">
        <v>2299029.0524764587</v>
      </c>
    </row>
    <row r="23" spans="3:5">
      <c r="C23" s="42">
        <v>46054</v>
      </c>
      <c r="D23" s="41">
        <v>3224560.2022433965</v>
      </c>
      <c r="E23" s="41">
        <v>1838548.2724664258</v>
      </c>
    </row>
    <row r="24" spans="3:5">
      <c r="C24" s="42">
        <v>46082</v>
      </c>
      <c r="D24" s="41">
        <v>3327995.3611258678</v>
      </c>
      <c r="E24" s="41">
        <v>1963331.4754971403</v>
      </c>
    </row>
    <row r="25" spans="3:5">
      <c r="C25" s="42">
        <v>46113</v>
      </c>
      <c r="D25" s="41">
        <v>2436672.55717109</v>
      </c>
      <c r="E25" s="41">
        <v>1587877.8237321321</v>
      </c>
    </row>
    <row r="26" spans="3:5">
      <c r="C26" s="42">
        <v>46143</v>
      </c>
      <c r="D26" s="41">
        <v>3012369.0487378356</v>
      </c>
      <c r="E26" s="41">
        <v>2127277.1113120401</v>
      </c>
    </row>
    <row r="27" spans="3:5">
      <c r="C27" s="42">
        <v>46174</v>
      </c>
      <c r="D27" s="41">
        <v>3674596.3468940784</v>
      </c>
      <c r="E27" s="41">
        <v>1986018.1983010769</v>
      </c>
    </row>
    <row r="28" spans="3:5">
      <c r="C28" s="42">
        <v>46204</v>
      </c>
      <c r="D28" s="41">
        <v>3218347.7817302407</v>
      </c>
      <c r="E28" s="41">
        <v>1919255.3474659456</v>
      </c>
    </row>
    <row r="29" spans="3:5">
      <c r="C29" s="42">
        <v>46235</v>
      </c>
      <c r="D29" s="41">
        <v>3199877.6200540434</v>
      </c>
      <c r="E29" s="41">
        <v>1741219.0812449555</v>
      </c>
    </row>
    <row r="30" spans="3:5">
      <c r="C30" s="42">
        <v>46266</v>
      </c>
      <c r="D30" s="41">
        <v>2699590.4064277615</v>
      </c>
      <c r="E30" s="41">
        <v>1637347.7064541345</v>
      </c>
    </row>
    <row r="31" spans="3:5">
      <c r="C31" s="42">
        <v>46296</v>
      </c>
      <c r="D31" s="41">
        <v>2599322.1483248551</v>
      </c>
      <c r="E31" s="41">
        <v>1598622.9293616777</v>
      </c>
    </row>
    <row r="32" spans="3:5">
      <c r="C32" s="42">
        <v>46327</v>
      </c>
      <c r="D32" s="41">
        <v>3196273.9265541956</v>
      </c>
      <c r="E32" s="41">
        <v>2127189.2903331416</v>
      </c>
    </row>
    <row r="33" spans="3:5">
      <c r="C33" s="42">
        <v>46357</v>
      </c>
      <c r="D33" s="41">
        <v>3672942.0384361609</v>
      </c>
      <c r="E33" s="41">
        <v>2118242.2001647931</v>
      </c>
    </row>
    <row r="34" spans="3:5">
      <c r="C34" s="42">
        <v>46388</v>
      </c>
      <c r="D34" s="41">
        <v>3807261.6894905767</v>
      </c>
      <c r="E34" s="41">
        <v>2299029.0524764587</v>
      </c>
    </row>
    <row r="35" spans="3:5">
      <c r="C35" s="42">
        <v>46419</v>
      </c>
      <c r="D35" s="41">
        <v>3224560.2022433965</v>
      </c>
      <c r="E35" s="41">
        <v>1838548.2724664258</v>
      </c>
    </row>
    <row r="36" spans="3:5">
      <c r="C36" s="42">
        <v>46447</v>
      </c>
      <c r="D36" s="41">
        <v>3327995.3611258678</v>
      </c>
      <c r="E36" s="41">
        <v>1963331.4754971403</v>
      </c>
    </row>
    <row r="37" spans="3:5">
      <c r="C37" s="42">
        <v>46478</v>
      </c>
      <c r="D37" s="41">
        <v>2436672.55717109</v>
      </c>
      <c r="E37" s="41">
        <v>1587877.8237321321</v>
      </c>
    </row>
    <row r="38" spans="3:5">
      <c r="C38" s="42">
        <v>46508</v>
      </c>
      <c r="D38" s="41">
        <v>3012369.0487378356</v>
      </c>
      <c r="E38" s="41">
        <v>2127277.1113120401</v>
      </c>
    </row>
    <row r="39" spans="3:5">
      <c r="C39" s="42">
        <v>46539</v>
      </c>
      <c r="D39" s="41">
        <v>3674596.3468940784</v>
      </c>
      <c r="E39" s="41">
        <v>1986018.1983010769</v>
      </c>
    </row>
    <row r="40" spans="3:5">
      <c r="C40" s="42">
        <v>46569</v>
      </c>
      <c r="D40" s="41">
        <v>3218347.7817302407</v>
      </c>
      <c r="E40" s="41">
        <v>1919255.3474659456</v>
      </c>
    </row>
    <row r="41" spans="3:5">
      <c r="C41" s="42">
        <v>46600</v>
      </c>
      <c r="D41" s="41">
        <v>3199877.6200540434</v>
      </c>
      <c r="E41" s="41">
        <v>1741219.0812449555</v>
      </c>
    </row>
    <row r="42" spans="3:5">
      <c r="C42" s="42">
        <v>46631</v>
      </c>
      <c r="D42" s="41">
        <v>2699590.4064277615</v>
      </c>
      <c r="E42" s="41">
        <v>1637347.7064541345</v>
      </c>
    </row>
    <row r="43" spans="3:5">
      <c r="C43" s="42">
        <v>46661</v>
      </c>
      <c r="D43" s="41">
        <v>2599322.1483248551</v>
      </c>
      <c r="E43" s="41">
        <v>1598622.9293616777</v>
      </c>
    </row>
    <row r="44" spans="3:5">
      <c r="C44" s="42">
        <v>46692</v>
      </c>
      <c r="D44" s="41">
        <v>3196273.9265541956</v>
      </c>
      <c r="E44" s="41">
        <v>2127189.2903331416</v>
      </c>
    </row>
    <row r="45" spans="3:5">
      <c r="C45" s="42">
        <v>46722</v>
      </c>
      <c r="D45" s="41">
        <v>3672942.0384361609</v>
      </c>
      <c r="E45" s="41">
        <v>2118242.2001647931</v>
      </c>
    </row>
    <row r="46" spans="3:5">
      <c r="C46" s="42">
        <v>46753</v>
      </c>
      <c r="D46" s="41">
        <v>3807261.6894905767</v>
      </c>
      <c r="E46" s="41">
        <v>2299029.0524764587</v>
      </c>
    </row>
    <row r="47" spans="3:5">
      <c r="C47" s="42">
        <v>46784</v>
      </c>
      <c r="D47" s="41">
        <v>3224560.2022433965</v>
      </c>
      <c r="E47" s="41">
        <v>1838548.2724664258</v>
      </c>
    </row>
    <row r="48" spans="3:5">
      <c r="C48" s="42">
        <v>46813</v>
      </c>
      <c r="D48" s="41">
        <v>3327995.3611258678</v>
      </c>
      <c r="E48" s="41">
        <v>1963331.4754971403</v>
      </c>
    </row>
    <row r="49" spans="3:5">
      <c r="C49" s="42">
        <v>46844</v>
      </c>
      <c r="D49" s="41">
        <v>2436672.55717109</v>
      </c>
      <c r="E49" s="41">
        <v>1587877.8237321321</v>
      </c>
    </row>
    <row r="50" spans="3:5">
      <c r="C50" s="42">
        <v>46874</v>
      </c>
      <c r="D50" s="41">
        <v>3012369.0487378356</v>
      </c>
      <c r="E50" s="41">
        <v>2127277.1113120401</v>
      </c>
    </row>
    <row r="51" spans="3:5">
      <c r="C51" s="42">
        <v>46905</v>
      </c>
      <c r="D51" s="41">
        <v>3674596.3468940784</v>
      </c>
      <c r="E51" s="41">
        <v>1986018.1983010769</v>
      </c>
    </row>
    <row r="52" spans="3:5">
      <c r="C52" s="42">
        <v>46935</v>
      </c>
      <c r="D52" s="41">
        <v>3218347.7817302407</v>
      </c>
      <c r="E52" s="41">
        <v>1919255.3474659456</v>
      </c>
    </row>
    <row r="53" spans="3:5">
      <c r="C53" s="42">
        <v>46966</v>
      </c>
      <c r="D53" s="41">
        <v>3199877.6200540434</v>
      </c>
      <c r="E53" s="41">
        <v>1741219.0812449555</v>
      </c>
    </row>
    <row r="54" spans="3:5">
      <c r="C54" s="42">
        <v>46997</v>
      </c>
      <c r="D54" s="41">
        <v>2699590.4064277615</v>
      </c>
      <c r="E54" s="41">
        <v>1637347.7064541345</v>
      </c>
    </row>
  </sheetData>
  <phoneticPr fontId="14" type="noConversion"/>
  <pageMargins left="0.7" right="0.7" top="0.75" bottom="0.75" header="0.3" footer="0.3"/>
  <pageSetup orientation="landscape" r:id="rId1"/>
  <headerFooter>
    <oddFooter>&amp;LBonneville Power Administration
August 9, 2016&amp;CTable 1
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1:AF181"/>
  <sheetViews>
    <sheetView topLeftCell="B1" zoomScale="115" zoomScaleNormal="115" workbookViewId="0">
      <pane xSplit="4" ySplit="3" topLeftCell="F49" activePane="bottomRight" state="frozen"/>
      <selection activeCell="B1" sqref="B1"/>
      <selection pane="topRight" activeCell="F1" sqref="F1"/>
      <selection pane="bottomLeft" activeCell="B4" sqref="B4"/>
      <selection pane="bottomRight" activeCell="P4" sqref="P4:R137"/>
    </sheetView>
  </sheetViews>
  <sheetFormatPr defaultColWidth="9.140625" defaultRowHeight="12.75" outlineLevelRow="1" outlineLevelCol="1"/>
  <cols>
    <col min="1" max="1" width="9.5703125" hidden="1" customWidth="1"/>
    <col min="3" max="3" width="24.7109375" bestFit="1" customWidth="1"/>
    <col min="4" max="4" width="10.140625" hidden="1" customWidth="1" outlineLevel="1"/>
    <col min="5" max="5" width="3.5703125" hidden="1" customWidth="1" outlineLevel="1"/>
    <col min="6" max="6" width="11" style="22" customWidth="1" collapsed="1"/>
    <col min="7" max="12" width="11" customWidth="1"/>
    <col min="13" max="15" width="12.28515625" customWidth="1"/>
    <col min="16" max="18" width="11" customWidth="1"/>
    <col min="19" max="19" width="11" style="22" customWidth="1"/>
    <col min="20" max="20" width="10.42578125" bestFit="1" customWidth="1"/>
  </cols>
  <sheetData>
    <row r="1" spans="1:32" s="1" customFormat="1" ht="15.75">
      <c r="B1" s="2" t="s">
        <v>183</v>
      </c>
      <c r="C1" s="3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5"/>
      <c r="Q1" s="5"/>
      <c r="R1" s="5"/>
      <c r="S1" s="6"/>
      <c r="U1"/>
      <c r="V1"/>
    </row>
    <row r="2" spans="1:32" s="1" customFormat="1" ht="28.5" customHeight="1" outlineLevel="1">
      <c r="A2" s="7" t="s">
        <v>0</v>
      </c>
      <c r="B2" s="8"/>
      <c r="C2" s="3"/>
      <c r="D2" s="4"/>
      <c r="E2" s="4"/>
      <c r="F2" s="9" t="s">
        <v>1</v>
      </c>
      <c r="G2" s="10" t="s">
        <v>2</v>
      </c>
      <c r="H2" s="10" t="s">
        <v>3</v>
      </c>
      <c r="I2" s="10" t="s">
        <v>4</v>
      </c>
      <c r="J2" s="10" t="s">
        <v>5</v>
      </c>
      <c r="K2" s="10" t="s">
        <v>149</v>
      </c>
      <c r="L2" s="10" t="s">
        <v>150</v>
      </c>
      <c r="M2" s="10" t="s">
        <v>176</v>
      </c>
      <c r="N2" s="10" t="s">
        <v>177</v>
      </c>
      <c r="O2" s="10" t="s">
        <v>178</v>
      </c>
      <c r="P2" s="11" t="s">
        <v>179</v>
      </c>
      <c r="Q2" s="11" t="s">
        <v>180</v>
      </c>
      <c r="R2" s="11" t="s">
        <v>181</v>
      </c>
      <c r="S2" s="11" t="s">
        <v>182</v>
      </c>
      <c r="U2"/>
      <c r="V2"/>
    </row>
    <row r="3" spans="1:32" s="1" customFormat="1" ht="48.75" customHeight="1">
      <c r="A3" s="12" t="s">
        <v>9</v>
      </c>
      <c r="B3" s="25" t="s">
        <v>10</v>
      </c>
      <c r="C3" s="25" t="s">
        <v>11</v>
      </c>
      <c r="D3" s="24" t="s">
        <v>12</v>
      </c>
      <c r="E3" s="24" t="s">
        <v>13</v>
      </c>
      <c r="F3" s="25" t="s">
        <v>162</v>
      </c>
      <c r="G3" s="24" t="s">
        <v>163</v>
      </c>
      <c r="H3" s="24" t="s">
        <v>164</v>
      </c>
      <c r="I3" s="24" t="s">
        <v>165</v>
      </c>
      <c r="J3" s="24" t="s">
        <v>166</v>
      </c>
      <c r="K3" s="24" t="s">
        <v>167</v>
      </c>
      <c r="L3" s="24" t="s">
        <v>168</v>
      </c>
      <c r="M3" s="26" t="s">
        <v>169</v>
      </c>
      <c r="N3" s="26" t="s">
        <v>170</v>
      </c>
      <c r="O3" s="26" t="s">
        <v>171</v>
      </c>
      <c r="P3" s="27" t="s">
        <v>172</v>
      </c>
      <c r="Q3" s="27" t="s">
        <v>173</v>
      </c>
      <c r="R3" s="27" t="s">
        <v>174</v>
      </c>
      <c r="S3" s="28" t="s">
        <v>175</v>
      </c>
      <c r="U3"/>
      <c r="V3"/>
    </row>
    <row r="4" spans="1:32">
      <c r="B4" s="13">
        <v>10015</v>
      </c>
      <c r="C4" s="14" t="s">
        <v>14</v>
      </c>
      <c r="D4" s="15">
        <v>1</v>
      </c>
      <c r="E4" s="15">
        <v>0</v>
      </c>
      <c r="F4" s="16">
        <v>0.58199999999999996</v>
      </c>
      <c r="G4" s="16">
        <v>0.76100000000000001</v>
      </c>
      <c r="H4" s="16">
        <v>0.76100000000000001</v>
      </c>
      <c r="I4" s="16">
        <v>0.76</v>
      </c>
      <c r="J4" s="16">
        <v>0</v>
      </c>
      <c r="K4" s="16">
        <v>0</v>
      </c>
      <c r="L4" s="16">
        <v>0</v>
      </c>
      <c r="M4" s="16">
        <v>0</v>
      </c>
      <c r="N4" s="16">
        <v>0</v>
      </c>
      <c r="O4" s="16">
        <v>0</v>
      </c>
      <c r="P4" s="16">
        <v>0.76100000000000001</v>
      </c>
      <c r="Q4" s="16">
        <v>0.76100000000000001</v>
      </c>
      <c r="R4" s="16">
        <v>0.76</v>
      </c>
      <c r="S4" s="16">
        <v>0.56499999999999995</v>
      </c>
      <c r="T4" s="22"/>
      <c r="U4" s="46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</row>
    <row r="5" spans="1:32">
      <c r="B5" s="13">
        <v>10024</v>
      </c>
      <c r="C5" s="14" t="s">
        <v>15</v>
      </c>
      <c r="D5" s="15">
        <v>1</v>
      </c>
      <c r="E5" s="15">
        <v>0</v>
      </c>
      <c r="F5" s="16">
        <v>203.92</v>
      </c>
      <c r="G5" s="16">
        <v>213.666</v>
      </c>
      <c r="H5" s="16">
        <v>214.56399999999999</v>
      </c>
      <c r="I5" s="16">
        <v>214.739</v>
      </c>
      <c r="J5" s="16">
        <v>0</v>
      </c>
      <c r="K5" s="16">
        <v>0</v>
      </c>
      <c r="L5" s="16">
        <v>0</v>
      </c>
      <c r="M5" s="16">
        <v>0.91900000000000004</v>
      </c>
      <c r="N5" s="16">
        <v>0.91900000000000004</v>
      </c>
      <c r="O5" s="16">
        <v>0.91800000000000004</v>
      </c>
      <c r="P5" s="16">
        <v>212.74700000000001</v>
      </c>
      <c r="Q5" s="16">
        <v>213.64500000000001</v>
      </c>
      <c r="R5" s="16">
        <v>213.821</v>
      </c>
      <c r="S5" s="16">
        <v>197.79300000000001</v>
      </c>
      <c r="T5" s="22"/>
      <c r="U5" s="46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</row>
    <row r="6" spans="1:32">
      <c r="B6" s="13">
        <v>10025</v>
      </c>
      <c r="C6" s="14" t="s">
        <v>16</v>
      </c>
      <c r="D6" s="15">
        <v>1</v>
      </c>
      <c r="E6" s="15">
        <v>0</v>
      </c>
      <c r="F6" s="16">
        <v>60.548999999999999</v>
      </c>
      <c r="G6" s="16">
        <v>74.805000000000007</v>
      </c>
      <c r="H6" s="16">
        <v>75.47</v>
      </c>
      <c r="I6" s="16">
        <v>75.930999999999997</v>
      </c>
      <c r="J6" s="16">
        <v>0</v>
      </c>
      <c r="K6" s="16">
        <v>0</v>
      </c>
      <c r="L6" s="16">
        <v>0</v>
      </c>
      <c r="M6" s="16">
        <v>0</v>
      </c>
      <c r="N6" s="16">
        <v>0</v>
      </c>
      <c r="O6" s="16">
        <v>0</v>
      </c>
      <c r="P6" s="16">
        <v>74.805000000000007</v>
      </c>
      <c r="Q6" s="16">
        <v>75.47</v>
      </c>
      <c r="R6" s="16">
        <v>75.930999999999997</v>
      </c>
      <c r="S6" s="16">
        <v>58.73</v>
      </c>
      <c r="T6" s="22"/>
      <c r="U6" s="46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</row>
    <row r="7" spans="1:32">
      <c r="B7" s="13">
        <v>10027</v>
      </c>
      <c r="C7" s="14" t="s">
        <v>17</v>
      </c>
      <c r="D7" s="15">
        <v>1</v>
      </c>
      <c r="E7" s="15">
        <v>0</v>
      </c>
      <c r="F7" s="16">
        <v>62.106999999999999</v>
      </c>
      <c r="G7" s="16">
        <v>68.317999999999998</v>
      </c>
      <c r="H7" s="16">
        <v>68.653000000000006</v>
      </c>
      <c r="I7" s="16">
        <v>68.837999999999994</v>
      </c>
      <c r="J7" s="16">
        <v>0</v>
      </c>
      <c r="K7" s="16">
        <v>0</v>
      </c>
      <c r="L7" s="16">
        <v>0</v>
      </c>
      <c r="M7" s="16">
        <v>0</v>
      </c>
      <c r="N7" s="16">
        <v>0</v>
      </c>
      <c r="O7" s="16">
        <v>0</v>
      </c>
      <c r="P7" s="16">
        <v>68.317999999999998</v>
      </c>
      <c r="Q7" s="16">
        <v>68.653000000000006</v>
      </c>
      <c r="R7" s="16">
        <v>68.837999999999994</v>
      </c>
      <c r="S7" s="16">
        <v>60.241</v>
      </c>
      <c r="T7" s="22"/>
      <c r="U7" s="46"/>
      <c r="V7" s="45"/>
      <c r="W7" s="45"/>
      <c r="X7" s="45"/>
      <c r="Y7" s="45"/>
      <c r="Z7" s="45"/>
      <c r="AA7" s="45"/>
      <c r="AB7" s="45"/>
      <c r="AC7" s="45"/>
      <c r="AD7" s="45"/>
      <c r="AE7" s="45"/>
      <c r="AF7" s="45"/>
    </row>
    <row r="8" spans="1:32">
      <c r="B8" s="13">
        <v>10029</v>
      </c>
      <c r="C8" s="14" t="s">
        <v>18</v>
      </c>
      <c r="D8" s="15">
        <v>0</v>
      </c>
      <c r="E8" s="15">
        <v>1</v>
      </c>
      <c r="F8" s="16">
        <v>17.879000000000001</v>
      </c>
      <c r="G8" s="16">
        <v>23.213000000000001</v>
      </c>
      <c r="H8" s="16">
        <v>24.408999999999999</v>
      </c>
      <c r="I8" s="16">
        <v>24.669</v>
      </c>
      <c r="J8" s="16">
        <v>0</v>
      </c>
      <c r="K8" s="16">
        <v>0</v>
      </c>
      <c r="L8" s="16">
        <v>0</v>
      </c>
      <c r="M8" s="16">
        <v>0</v>
      </c>
      <c r="N8" s="16">
        <v>0</v>
      </c>
      <c r="O8" s="16">
        <v>0</v>
      </c>
      <c r="P8" s="16">
        <v>23.213000000000001</v>
      </c>
      <c r="Q8" s="16">
        <v>24.408999999999999</v>
      </c>
      <c r="R8" s="16">
        <v>24.669</v>
      </c>
      <c r="S8" s="16">
        <v>17.341999999999999</v>
      </c>
      <c r="T8" s="22"/>
      <c r="U8" s="46"/>
      <c r="V8" s="45"/>
      <c r="W8" s="45"/>
      <c r="X8" s="45"/>
      <c r="Y8" s="45"/>
      <c r="Z8" s="45"/>
      <c r="AA8" s="45"/>
      <c r="AB8" s="45"/>
      <c r="AC8" s="45"/>
      <c r="AD8" s="45"/>
      <c r="AE8" s="45"/>
      <c r="AF8" s="45"/>
    </row>
    <row r="9" spans="1:32">
      <c r="B9" s="13">
        <v>10044</v>
      </c>
      <c r="C9" s="14" t="s">
        <v>19</v>
      </c>
      <c r="D9" s="15">
        <v>1</v>
      </c>
      <c r="E9" s="15">
        <v>0</v>
      </c>
      <c r="F9" s="16">
        <v>20.611999999999998</v>
      </c>
      <c r="G9" s="16">
        <v>22.338000000000001</v>
      </c>
      <c r="H9" s="16">
        <v>22.45</v>
      </c>
      <c r="I9" s="16">
        <v>22.556000000000001</v>
      </c>
      <c r="J9" s="16">
        <v>0</v>
      </c>
      <c r="K9" s="16">
        <v>0</v>
      </c>
      <c r="L9" s="16">
        <v>0</v>
      </c>
      <c r="M9" s="16">
        <v>0</v>
      </c>
      <c r="N9" s="16">
        <v>0</v>
      </c>
      <c r="O9" s="16">
        <v>0</v>
      </c>
      <c r="P9" s="16">
        <v>22.338000000000001</v>
      </c>
      <c r="Q9" s="16">
        <v>22.45</v>
      </c>
      <c r="R9" s="16">
        <v>22.556000000000001</v>
      </c>
      <c r="S9" s="16">
        <v>19.992999999999999</v>
      </c>
      <c r="T9" s="22"/>
      <c r="U9" s="46"/>
      <c r="V9" s="45"/>
      <c r="W9" s="45"/>
      <c r="X9" s="45"/>
      <c r="Y9" s="45"/>
      <c r="Z9" s="45"/>
      <c r="AA9" s="45"/>
      <c r="AB9" s="45"/>
      <c r="AC9" s="45"/>
      <c r="AD9" s="45"/>
      <c r="AE9" s="45"/>
      <c r="AF9" s="45"/>
    </row>
    <row r="10" spans="1:32">
      <c r="B10" s="13">
        <v>10046</v>
      </c>
      <c r="C10" s="14" t="s">
        <v>20</v>
      </c>
      <c r="D10" s="15">
        <v>0</v>
      </c>
      <c r="E10" s="15">
        <v>1</v>
      </c>
      <c r="F10" s="16">
        <v>83.072000000000003</v>
      </c>
      <c r="G10" s="16">
        <v>102.441</v>
      </c>
      <c r="H10" s="16">
        <v>103.89</v>
      </c>
      <c r="I10" s="16">
        <v>105.331</v>
      </c>
      <c r="J10" s="16">
        <v>0</v>
      </c>
      <c r="K10" s="16">
        <v>0</v>
      </c>
      <c r="L10" s="16">
        <v>0</v>
      </c>
      <c r="M10" s="16">
        <v>0</v>
      </c>
      <c r="N10" s="16">
        <v>0</v>
      </c>
      <c r="O10" s="16">
        <v>0</v>
      </c>
      <c r="P10" s="16">
        <v>102.441</v>
      </c>
      <c r="Q10" s="16">
        <v>103.89</v>
      </c>
      <c r="R10" s="16">
        <v>105.331</v>
      </c>
      <c r="S10" s="16">
        <v>80.575999999999993</v>
      </c>
      <c r="T10" s="22"/>
      <c r="U10" s="46"/>
      <c r="V10" s="45"/>
      <c r="W10" s="45"/>
      <c r="X10" s="45"/>
      <c r="Y10" s="45"/>
      <c r="Z10" s="45"/>
      <c r="AA10" s="45"/>
      <c r="AB10" s="45"/>
      <c r="AC10" s="45"/>
      <c r="AD10" s="45"/>
      <c r="AE10" s="45"/>
      <c r="AF10" s="45"/>
    </row>
    <row r="11" spans="1:32">
      <c r="B11" s="13">
        <v>10047</v>
      </c>
      <c r="C11" s="14" t="s">
        <v>21</v>
      </c>
      <c r="D11" s="15">
        <v>1</v>
      </c>
      <c r="E11" s="15">
        <v>0</v>
      </c>
      <c r="F11" s="16">
        <v>159.01</v>
      </c>
      <c r="G11" s="16">
        <v>151.52000000000001</v>
      </c>
      <c r="H11" s="16">
        <v>151.672</v>
      </c>
      <c r="I11" s="16">
        <v>151.976</v>
      </c>
      <c r="J11" s="16">
        <v>0</v>
      </c>
      <c r="K11" s="16">
        <v>0</v>
      </c>
      <c r="L11" s="16">
        <v>0</v>
      </c>
      <c r="M11" s="16">
        <v>0</v>
      </c>
      <c r="N11" s="16">
        <v>0</v>
      </c>
      <c r="O11" s="16">
        <v>0</v>
      </c>
      <c r="P11" s="16">
        <v>151.52000000000001</v>
      </c>
      <c r="Q11" s="16">
        <v>151.672</v>
      </c>
      <c r="R11" s="16">
        <v>151.976</v>
      </c>
      <c r="S11" s="16">
        <v>154.232</v>
      </c>
      <c r="T11" s="22"/>
      <c r="U11" s="46"/>
      <c r="V11" s="45"/>
      <c r="W11" s="45"/>
      <c r="X11" s="45"/>
      <c r="Y11" s="45"/>
      <c r="Z11" s="45"/>
      <c r="AA11" s="45"/>
      <c r="AB11" s="45"/>
      <c r="AC11" s="45"/>
      <c r="AD11" s="45"/>
      <c r="AE11" s="45"/>
      <c r="AF11" s="45"/>
    </row>
    <row r="12" spans="1:32">
      <c r="B12" s="13">
        <v>10055</v>
      </c>
      <c r="C12" s="14" t="s">
        <v>22</v>
      </c>
      <c r="D12" s="15">
        <v>1</v>
      </c>
      <c r="E12" s="15">
        <v>0</v>
      </c>
      <c r="F12" s="16">
        <v>0.40400000000000003</v>
      </c>
      <c r="G12" s="16">
        <v>0.46600000000000003</v>
      </c>
      <c r="H12" s="16">
        <v>0.46899999999999997</v>
      </c>
      <c r="I12" s="16">
        <v>0.47099999999999997</v>
      </c>
      <c r="J12" s="16">
        <v>0</v>
      </c>
      <c r="K12" s="16">
        <v>0</v>
      </c>
      <c r="L12" s="16">
        <v>0</v>
      </c>
      <c r="M12" s="16">
        <v>0</v>
      </c>
      <c r="N12" s="16">
        <v>0</v>
      </c>
      <c r="O12" s="16">
        <v>0</v>
      </c>
      <c r="P12" s="16">
        <v>0.46600000000000003</v>
      </c>
      <c r="Q12" s="16">
        <v>0.46899999999999997</v>
      </c>
      <c r="R12" s="16">
        <v>0.47099999999999997</v>
      </c>
      <c r="S12" s="16">
        <v>0.39200000000000002</v>
      </c>
      <c r="T12" s="22"/>
      <c r="U12" s="46"/>
      <c r="V12" s="45"/>
      <c r="W12" s="45"/>
      <c r="X12" s="45"/>
      <c r="Y12" s="45"/>
      <c r="Z12" s="45"/>
      <c r="AA12" s="45"/>
      <c r="AB12" s="45"/>
      <c r="AC12" s="45"/>
      <c r="AD12" s="45"/>
      <c r="AE12" s="45"/>
      <c r="AF12" s="45"/>
    </row>
    <row r="13" spans="1:32">
      <c r="B13" s="13">
        <v>10057</v>
      </c>
      <c r="C13" s="14" t="s">
        <v>23</v>
      </c>
      <c r="D13" s="15">
        <v>1</v>
      </c>
      <c r="E13" s="15">
        <v>0</v>
      </c>
      <c r="F13" s="16">
        <v>21.382999999999999</v>
      </c>
      <c r="G13" s="16">
        <v>19.376000000000001</v>
      </c>
      <c r="H13" s="16">
        <v>19.376000000000001</v>
      </c>
      <c r="I13" s="16">
        <v>19.381</v>
      </c>
      <c r="J13" s="16">
        <v>0</v>
      </c>
      <c r="K13" s="16">
        <v>0</v>
      </c>
      <c r="L13" s="16">
        <v>0</v>
      </c>
      <c r="M13" s="16">
        <v>0.158</v>
      </c>
      <c r="N13" s="16">
        <v>0.158</v>
      </c>
      <c r="O13" s="16">
        <v>0.158</v>
      </c>
      <c r="P13" s="16">
        <v>19.218</v>
      </c>
      <c r="Q13" s="16">
        <v>19.218</v>
      </c>
      <c r="R13" s="16">
        <v>19.222999999999999</v>
      </c>
      <c r="S13" s="16">
        <v>20.74</v>
      </c>
      <c r="T13" s="22"/>
      <c r="U13" s="46"/>
      <c r="V13" s="45"/>
      <c r="W13" s="45"/>
      <c r="X13" s="45"/>
      <c r="Y13" s="45"/>
      <c r="Z13" s="45"/>
      <c r="AA13" s="45"/>
      <c r="AB13" s="45"/>
      <c r="AC13" s="45"/>
      <c r="AD13" s="45"/>
      <c r="AE13" s="45"/>
      <c r="AF13" s="45"/>
    </row>
    <row r="14" spans="1:32">
      <c r="B14" s="13">
        <v>10059</v>
      </c>
      <c r="C14" s="14" t="s">
        <v>24</v>
      </c>
      <c r="D14" s="15">
        <v>1</v>
      </c>
      <c r="E14" s="15">
        <v>0</v>
      </c>
      <c r="F14" s="16">
        <v>7.7530000000000001</v>
      </c>
      <c r="G14" s="16">
        <v>7.7350000000000003</v>
      </c>
      <c r="H14" s="16">
        <v>7.7350000000000003</v>
      </c>
      <c r="I14" s="16">
        <v>7.7350000000000003</v>
      </c>
      <c r="J14" s="16">
        <v>0</v>
      </c>
      <c r="K14" s="16">
        <v>0</v>
      </c>
      <c r="L14" s="16">
        <v>0</v>
      </c>
      <c r="M14" s="16">
        <v>0</v>
      </c>
      <c r="N14" s="16">
        <v>0</v>
      </c>
      <c r="O14" s="16">
        <v>0</v>
      </c>
      <c r="P14" s="16">
        <v>7.7350000000000003</v>
      </c>
      <c r="Q14" s="16">
        <v>7.7350000000000003</v>
      </c>
      <c r="R14" s="16">
        <v>7.7350000000000003</v>
      </c>
      <c r="S14" s="16">
        <v>7.52</v>
      </c>
      <c r="T14" s="22"/>
      <c r="U14" s="46"/>
      <c r="V14" s="45"/>
      <c r="W14" s="45"/>
      <c r="X14" s="45"/>
      <c r="Y14" s="45"/>
      <c r="Z14" s="45"/>
      <c r="AA14" s="45"/>
      <c r="AB14" s="45"/>
      <c r="AC14" s="45"/>
      <c r="AD14" s="45"/>
      <c r="AE14" s="45"/>
      <c r="AF14" s="45"/>
    </row>
    <row r="15" spans="1:32">
      <c r="B15" s="13">
        <v>10061</v>
      </c>
      <c r="C15" s="14" t="s">
        <v>25</v>
      </c>
      <c r="D15" s="15">
        <v>1</v>
      </c>
      <c r="E15" s="15">
        <v>0</v>
      </c>
      <c r="F15" s="16">
        <v>8.8770000000000007</v>
      </c>
      <c r="G15" s="16">
        <v>11.823</v>
      </c>
      <c r="H15" s="16">
        <v>12.473000000000001</v>
      </c>
      <c r="I15" s="16">
        <v>13.11</v>
      </c>
      <c r="J15" s="16">
        <v>0</v>
      </c>
      <c r="K15" s="16">
        <v>0</v>
      </c>
      <c r="L15" s="16">
        <v>0</v>
      </c>
      <c r="M15" s="16">
        <v>0</v>
      </c>
      <c r="N15" s="16">
        <v>0</v>
      </c>
      <c r="O15" s="16">
        <v>0</v>
      </c>
      <c r="P15" s="16">
        <v>11.823</v>
      </c>
      <c r="Q15" s="16">
        <v>12.473000000000001</v>
      </c>
      <c r="R15" s="16">
        <v>13.11</v>
      </c>
      <c r="S15" s="16">
        <v>8.61</v>
      </c>
      <c r="T15" s="22"/>
      <c r="U15" s="46"/>
      <c r="V15" s="45"/>
      <c r="W15" s="45"/>
      <c r="X15" s="45"/>
      <c r="Y15" s="45"/>
      <c r="Z15" s="45"/>
      <c r="AA15" s="45"/>
      <c r="AB15" s="45"/>
      <c r="AC15" s="45"/>
      <c r="AD15" s="45"/>
      <c r="AE15" s="45"/>
      <c r="AF15" s="45"/>
    </row>
    <row r="16" spans="1:32">
      <c r="B16" s="13">
        <v>10062</v>
      </c>
      <c r="C16" s="14" t="s">
        <v>26</v>
      </c>
      <c r="D16" s="15">
        <v>1</v>
      </c>
      <c r="E16" s="15">
        <v>0</v>
      </c>
      <c r="F16" s="16">
        <v>5.399</v>
      </c>
      <c r="G16" s="16">
        <v>9.1609999999999996</v>
      </c>
      <c r="H16" s="16">
        <v>9.2739999999999991</v>
      </c>
      <c r="I16" s="16">
        <v>9.3849999999999998</v>
      </c>
      <c r="J16" s="16">
        <v>0</v>
      </c>
      <c r="K16" s="16">
        <v>0</v>
      </c>
      <c r="L16" s="16">
        <v>0</v>
      </c>
      <c r="M16" s="16">
        <v>1.881</v>
      </c>
      <c r="N16" s="16">
        <v>1.881</v>
      </c>
      <c r="O16" s="16">
        <v>1.8779999999999999</v>
      </c>
      <c r="P16" s="16">
        <v>7.28</v>
      </c>
      <c r="Q16" s="16">
        <v>7.3929999999999998</v>
      </c>
      <c r="R16" s="16">
        <v>7.5069999999999997</v>
      </c>
      <c r="S16" s="16">
        <v>5.2370000000000001</v>
      </c>
      <c r="T16" s="22"/>
      <c r="U16" s="46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5"/>
    </row>
    <row r="17" spans="2:32">
      <c r="B17" s="13">
        <v>10064</v>
      </c>
      <c r="C17" s="14" t="s">
        <v>27</v>
      </c>
      <c r="D17" s="15">
        <v>1</v>
      </c>
      <c r="E17" s="15">
        <v>0</v>
      </c>
      <c r="F17" s="16">
        <v>14.273999999999999</v>
      </c>
      <c r="G17" s="16">
        <v>21.321999999999999</v>
      </c>
      <c r="H17" s="16">
        <v>21.35</v>
      </c>
      <c r="I17" s="16">
        <v>21.370999999999999</v>
      </c>
      <c r="J17" s="16">
        <v>0</v>
      </c>
      <c r="K17" s="16">
        <v>0</v>
      </c>
      <c r="L17" s="16">
        <v>0</v>
      </c>
      <c r="M17" s="16">
        <v>0</v>
      </c>
      <c r="N17" s="16">
        <v>0</v>
      </c>
      <c r="O17" s="16">
        <v>0</v>
      </c>
      <c r="P17" s="16">
        <v>21.321999999999999</v>
      </c>
      <c r="Q17" s="16">
        <v>21.35</v>
      </c>
      <c r="R17" s="16">
        <v>21.370999999999999</v>
      </c>
      <c r="S17" s="16">
        <v>13.845000000000001</v>
      </c>
      <c r="T17" s="22"/>
      <c r="U17" s="46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5"/>
    </row>
    <row r="18" spans="2:32">
      <c r="B18" s="13">
        <v>10065</v>
      </c>
      <c r="C18" s="14" t="s">
        <v>28</v>
      </c>
      <c r="D18" s="15">
        <v>1</v>
      </c>
      <c r="E18" s="15">
        <v>0</v>
      </c>
      <c r="F18" s="16">
        <v>2.4129999999999998</v>
      </c>
      <c r="G18" s="16">
        <v>5.0780000000000003</v>
      </c>
      <c r="H18" s="16">
        <v>5.3129999999999997</v>
      </c>
      <c r="I18" s="16">
        <v>5.3730000000000002</v>
      </c>
      <c r="J18" s="16">
        <v>0</v>
      </c>
      <c r="K18" s="16">
        <v>0</v>
      </c>
      <c r="L18" s="16">
        <v>0</v>
      </c>
      <c r="M18" s="16">
        <v>0</v>
      </c>
      <c r="N18" s="16">
        <v>0</v>
      </c>
      <c r="O18" s="16">
        <v>0</v>
      </c>
      <c r="P18" s="16">
        <v>5.0780000000000003</v>
      </c>
      <c r="Q18" s="16">
        <v>5.3129999999999997</v>
      </c>
      <c r="R18" s="16">
        <v>5.3730000000000002</v>
      </c>
      <c r="S18" s="16">
        <v>2.34</v>
      </c>
      <c r="T18" s="22"/>
      <c r="U18" s="46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5"/>
    </row>
    <row r="19" spans="2:32">
      <c r="B19" s="13">
        <v>10066</v>
      </c>
      <c r="C19" s="14" t="s">
        <v>29</v>
      </c>
      <c r="D19" s="15">
        <v>1</v>
      </c>
      <c r="E19" s="15">
        <v>0</v>
      </c>
      <c r="F19" s="16">
        <v>24.734999999999999</v>
      </c>
      <c r="G19" s="16">
        <v>33.534999999999997</v>
      </c>
      <c r="H19" s="16">
        <v>33.613999999999997</v>
      </c>
      <c r="I19" s="16">
        <v>33.704000000000001</v>
      </c>
      <c r="J19" s="16">
        <v>0</v>
      </c>
      <c r="K19" s="16">
        <v>0</v>
      </c>
      <c r="L19" s="16">
        <v>0</v>
      </c>
      <c r="M19" s="16">
        <v>7.1139999999999999</v>
      </c>
      <c r="N19" s="16">
        <v>7.1139999999999999</v>
      </c>
      <c r="O19" s="16">
        <v>7.109</v>
      </c>
      <c r="P19" s="16">
        <v>26.420999999999999</v>
      </c>
      <c r="Q19" s="16">
        <v>26.5</v>
      </c>
      <c r="R19" s="16">
        <v>26.594999999999999</v>
      </c>
      <c r="S19" s="16">
        <v>23.992000000000001</v>
      </c>
      <c r="T19" s="22"/>
      <c r="U19" s="46"/>
      <c r="V19" s="45"/>
      <c r="W19" s="45"/>
      <c r="X19" s="45"/>
      <c r="Y19" s="45"/>
      <c r="Z19" s="45"/>
      <c r="AA19" s="45"/>
      <c r="AB19" s="45"/>
      <c r="AC19" s="45"/>
      <c r="AD19" s="45"/>
      <c r="AE19" s="45"/>
      <c r="AF19" s="45"/>
    </row>
    <row r="20" spans="2:32">
      <c r="B20" s="13">
        <v>10067</v>
      </c>
      <c r="C20" s="14" t="s">
        <v>30</v>
      </c>
      <c r="D20" s="15">
        <v>1</v>
      </c>
      <c r="E20" s="15">
        <v>0</v>
      </c>
      <c r="F20" s="16">
        <v>16.053000000000001</v>
      </c>
      <c r="G20" s="16">
        <v>16.571000000000002</v>
      </c>
      <c r="H20" s="16">
        <v>16.702999999999999</v>
      </c>
      <c r="I20" s="16">
        <v>16.831</v>
      </c>
      <c r="J20" s="16">
        <v>0</v>
      </c>
      <c r="K20" s="16">
        <v>0</v>
      </c>
      <c r="L20" s="16">
        <v>0</v>
      </c>
      <c r="M20" s="16">
        <v>0</v>
      </c>
      <c r="N20" s="16">
        <v>0</v>
      </c>
      <c r="O20" s="16">
        <v>0</v>
      </c>
      <c r="P20" s="16">
        <v>16.571000000000002</v>
      </c>
      <c r="Q20" s="16">
        <v>16.702999999999999</v>
      </c>
      <c r="R20" s="16">
        <v>16.831</v>
      </c>
      <c r="S20" s="16">
        <v>15.571</v>
      </c>
      <c r="T20" s="22"/>
      <c r="U20" s="46"/>
      <c r="V20" s="45"/>
      <c r="W20" s="45"/>
      <c r="X20" s="45"/>
      <c r="Y20" s="45"/>
      <c r="Z20" s="45"/>
      <c r="AA20" s="45"/>
      <c r="AB20" s="45"/>
      <c r="AC20" s="45"/>
      <c r="AD20" s="45"/>
      <c r="AE20" s="45"/>
      <c r="AF20" s="45"/>
    </row>
    <row r="21" spans="2:32">
      <c r="B21" s="13">
        <v>10068</v>
      </c>
      <c r="C21" s="14" t="s">
        <v>31</v>
      </c>
      <c r="D21" s="15">
        <v>1</v>
      </c>
      <c r="E21" s="15">
        <v>0</v>
      </c>
      <c r="F21" s="16">
        <v>2.8109999999999999</v>
      </c>
      <c r="G21" s="16">
        <v>2.52</v>
      </c>
      <c r="H21" s="16">
        <v>2.52</v>
      </c>
      <c r="I21" s="16">
        <v>2.5190000000000001</v>
      </c>
      <c r="J21" s="16">
        <v>0</v>
      </c>
      <c r="K21" s="16">
        <v>0</v>
      </c>
      <c r="L21" s="16">
        <v>0</v>
      </c>
      <c r="M21" s="16">
        <v>0</v>
      </c>
      <c r="N21" s="16">
        <v>0</v>
      </c>
      <c r="O21" s="16">
        <v>0</v>
      </c>
      <c r="P21" s="16">
        <v>2.52</v>
      </c>
      <c r="Q21" s="16">
        <v>2.52</v>
      </c>
      <c r="R21" s="16">
        <v>2.5190000000000001</v>
      </c>
      <c r="S21" s="16">
        <v>2.7269999999999999</v>
      </c>
      <c r="T21" s="22"/>
      <c r="U21" s="46"/>
      <c r="V21" s="45"/>
      <c r="W21" s="45"/>
      <c r="X21" s="45"/>
      <c r="Y21" s="45"/>
      <c r="Z21" s="45"/>
      <c r="AA21" s="45"/>
      <c r="AB21" s="45"/>
      <c r="AC21" s="45"/>
      <c r="AD21" s="45"/>
      <c r="AE21" s="45"/>
      <c r="AF21" s="45"/>
    </row>
    <row r="22" spans="2:32">
      <c r="B22" s="13">
        <v>10070</v>
      </c>
      <c r="C22" s="14" t="s">
        <v>32</v>
      </c>
      <c r="D22" s="15">
        <v>1</v>
      </c>
      <c r="E22" s="15">
        <v>0</v>
      </c>
      <c r="F22" s="16">
        <v>0.36399999999999999</v>
      </c>
      <c r="G22" s="16">
        <v>0.42199999999999999</v>
      </c>
      <c r="H22" s="16">
        <v>0.42299999999999999</v>
      </c>
      <c r="I22" s="16">
        <v>0.42299999999999999</v>
      </c>
      <c r="J22" s="16">
        <v>0</v>
      </c>
      <c r="K22" s="16">
        <v>0</v>
      </c>
      <c r="L22" s="16">
        <v>0</v>
      </c>
      <c r="M22" s="16">
        <v>0</v>
      </c>
      <c r="N22" s="16">
        <v>0</v>
      </c>
      <c r="O22" s="16">
        <v>0</v>
      </c>
      <c r="P22" s="16">
        <v>0.42199999999999999</v>
      </c>
      <c r="Q22" s="16">
        <v>0.42299999999999999</v>
      </c>
      <c r="R22" s="16">
        <v>0.42299999999999999</v>
      </c>
      <c r="S22" s="16">
        <v>0.35299999999999998</v>
      </c>
      <c r="T22" s="22"/>
      <c r="U22" s="46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</row>
    <row r="23" spans="2:32">
      <c r="B23" s="13">
        <v>10071</v>
      </c>
      <c r="C23" s="14" t="s">
        <v>33</v>
      </c>
      <c r="D23" s="15">
        <v>1</v>
      </c>
      <c r="E23" s="15">
        <v>0</v>
      </c>
      <c r="F23" s="16">
        <v>1.9430000000000001</v>
      </c>
      <c r="G23" s="16">
        <v>1.899</v>
      </c>
      <c r="H23" s="16">
        <v>1.901</v>
      </c>
      <c r="I23" s="16">
        <v>1.901</v>
      </c>
      <c r="J23" s="16">
        <v>0</v>
      </c>
      <c r="K23" s="16">
        <v>0</v>
      </c>
      <c r="L23" s="16">
        <v>0</v>
      </c>
      <c r="M23" s="16">
        <v>0</v>
      </c>
      <c r="N23" s="16">
        <v>0</v>
      </c>
      <c r="O23" s="16">
        <v>0</v>
      </c>
      <c r="P23" s="16">
        <v>1.899</v>
      </c>
      <c r="Q23" s="16">
        <v>1.901</v>
      </c>
      <c r="R23" s="16">
        <v>1.901</v>
      </c>
      <c r="S23" s="16">
        <v>1.885</v>
      </c>
      <c r="T23" s="22"/>
      <c r="U23" s="46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</row>
    <row r="24" spans="2:32">
      <c r="B24" s="13">
        <v>10072</v>
      </c>
      <c r="C24" s="14" t="s">
        <v>34</v>
      </c>
      <c r="D24" s="15">
        <v>1</v>
      </c>
      <c r="E24" s="15">
        <v>0</v>
      </c>
      <c r="F24" s="16">
        <v>24.34</v>
      </c>
      <c r="G24" s="16">
        <v>26.145</v>
      </c>
      <c r="H24" s="16">
        <v>27.155000000000001</v>
      </c>
      <c r="I24" s="16">
        <v>27.225000000000001</v>
      </c>
      <c r="J24" s="16">
        <v>0</v>
      </c>
      <c r="K24" s="16">
        <v>0</v>
      </c>
      <c r="L24" s="16">
        <v>0</v>
      </c>
      <c r="M24" s="16">
        <v>0</v>
      </c>
      <c r="N24" s="16">
        <v>0</v>
      </c>
      <c r="O24" s="16">
        <v>0</v>
      </c>
      <c r="P24" s="16">
        <v>26.145</v>
      </c>
      <c r="Q24" s="16">
        <v>27.155000000000001</v>
      </c>
      <c r="R24" s="16">
        <v>27.225000000000001</v>
      </c>
      <c r="S24" s="16">
        <v>23.609000000000002</v>
      </c>
      <c r="T24" s="22"/>
      <c r="U24" s="46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</row>
    <row r="25" spans="2:32">
      <c r="B25" s="13">
        <v>10074</v>
      </c>
      <c r="C25" s="14" t="s">
        <v>35</v>
      </c>
      <c r="D25" s="15">
        <v>1</v>
      </c>
      <c r="E25" s="15">
        <v>0</v>
      </c>
      <c r="F25" s="16">
        <v>27.08</v>
      </c>
      <c r="G25" s="16">
        <v>34.411999999999999</v>
      </c>
      <c r="H25" s="16">
        <v>34.944000000000003</v>
      </c>
      <c r="I25" s="16">
        <v>35.363999999999997</v>
      </c>
      <c r="J25" s="16">
        <v>0</v>
      </c>
      <c r="K25" s="16">
        <v>0</v>
      </c>
      <c r="L25" s="16">
        <v>0</v>
      </c>
      <c r="M25" s="16">
        <v>2.9329999999999998</v>
      </c>
      <c r="N25" s="16">
        <v>2.9329999999999998</v>
      </c>
      <c r="O25" s="16">
        <v>2.9289999999999998</v>
      </c>
      <c r="P25" s="16">
        <v>31.478999999999999</v>
      </c>
      <c r="Q25" s="16">
        <v>32.011000000000003</v>
      </c>
      <c r="R25" s="16">
        <v>32.435000000000002</v>
      </c>
      <c r="S25" s="16">
        <v>26.265999999999998</v>
      </c>
      <c r="T25" s="22"/>
      <c r="U25" s="46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</row>
    <row r="26" spans="2:32">
      <c r="B26" s="13">
        <v>10076</v>
      </c>
      <c r="C26" s="14" t="s">
        <v>36</v>
      </c>
      <c r="D26" s="15">
        <v>1</v>
      </c>
      <c r="E26" s="15">
        <v>0</v>
      </c>
      <c r="F26" s="16">
        <v>4.8890000000000002</v>
      </c>
      <c r="G26" s="16">
        <v>7.71</v>
      </c>
      <c r="H26" s="16">
        <v>7.758</v>
      </c>
      <c r="I26" s="16">
        <v>7.806</v>
      </c>
      <c r="J26" s="16">
        <v>0</v>
      </c>
      <c r="K26" s="16">
        <v>0</v>
      </c>
      <c r="L26" s="16">
        <v>0</v>
      </c>
      <c r="M26" s="16">
        <v>0</v>
      </c>
      <c r="N26" s="16">
        <v>0</v>
      </c>
      <c r="O26" s="16">
        <v>0</v>
      </c>
      <c r="P26" s="16">
        <v>7.71</v>
      </c>
      <c r="Q26" s="16">
        <v>7.758</v>
      </c>
      <c r="R26" s="16">
        <v>7.806</v>
      </c>
      <c r="S26" s="16">
        <v>4.742</v>
      </c>
      <c r="T26" s="22"/>
      <c r="U26" s="46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</row>
    <row r="27" spans="2:32">
      <c r="B27" s="13">
        <v>10078</v>
      </c>
      <c r="C27" s="14" t="s">
        <v>37</v>
      </c>
      <c r="D27" s="15">
        <v>1</v>
      </c>
      <c r="E27" s="15">
        <v>0</v>
      </c>
      <c r="F27" s="16">
        <v>3.7729999999999997</v>
      </c>
      <c r="G27" s="16">
        <v>3.72</v>
      </c>
      <c r="H27" s="16">
        <v>3.73</v>
      </c>
      <c r="I27" s="16">
        <v>3.74</v>
      </c>
      <c r="J27" s="16">
        <v>0</v>
      </c>
      <c r="K27" s="16">
        <v>0</v>
      </c>
      <c r="L27" s="16">
        <v>0</v>
      </c>
      <c r="M27" s="16">
        <v>0</v>
      </c>
      <c r="N27" s="16">
        <v>0</v>
      </c>
      <c r="O27" s="16">
        <v>0</v>
      </c>
      <c r="P27" s="16">
        <v>3.72</v>
      </c>
      <c r="Q27" s="16">
        <v>3.73</v>
      </c>
      <c r="R27" s="16">
        <v>3.74</v>
      </c>
      <c r="S27" s="16">
        <v>3.66</v>
      </c>
      <c r="T27" s="22"/>
      <c r="U27" s="46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</row>
    <row r="28" spans="2:32">
      <c r="B28" s="13">
        <v>10079</v>
      </c>
      <c r="C28" s="14" t="s">
        <v>38</v>
      </c>
      <c r="D28" s="15">
        <v>1</v>
      </c>
      <c r="E28" s="15">
        <v>0</v>
      </c>
      <c r="F28" s="16">
        <v>89.494</v>
      </c>
      <c r="G28" s="16">
        <v>87.28</v>
      </c>
      <c r="H28" s="16">
        <v>87.498000000000005</v>
      </c>
      <c r="I28" s="16">
        <v>87.484999999999999</v>
      </c>
      <c r="J28" s="16">
        <v>0</v>
      </c>
      <c r="K28" s="16">
        <v>0</v>
      </c>
      <c r="L28" s="16">
        <v>0</v>
      </c>
      <c r="M28" s="16">
        <v>2.9329999999999998</v>
      </c>
      <c r="N28" s="16">
        <v>2.9329999999999998</v>
      </c>
      <c r="O28" s="16">
        <v>2.9289999999999998</v>
      </c>
      <c r="P28" s="16">
        <v>84.346999999999994</v>
      </c>
      <c r="Q28" s="16">
        <v>84.564999999999998</v>
      </c>
      <c r="R28" s="16">
        <v>84.555999999999997</v>
      </c>
      <c r="S28" s="16">
        <v>86.805000000000007</v>
      </c>
      <c r="T28" s="22"/>
      <c r="U28" s="46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</row>
    <row r="29" spans="2:32">
      <c r="B29" s="13">
        <v>10080</v>
      </c>
      <c r="C29" s="14" t="s">
        <v>39</v>
      </c>
      <c r="D29" s="15">
        <v>1</v>
      </c>
      <c r="E29" s="15">
        <v>0</v>
      </c>
      <c r="F29" s="16">
        <v>7.548</v>
      </c>
      <c r="G29" s="16">
        <v>6.665</v>
      </c>
      <c r="H29" s="16">
        <v>6.6680000000000001</v>
      </c>
      <c r="I29" s="16">
        <v>6.67</v>
      </c>
      <c r="J29" s="16">
        <v>0</v>
      </c>
      <c r="K29" s="16">
        <v>0</v>
      </c>
      <c r="L29" s="16">
        <v>0</v>
      </c>
      <c r="M29" s="16">
        <v>0</v>
      </c>
      <c r="N29" s="16">
        <v>0</v>
      </c>
      <c r="O29" s="16">
        <v>0</v>
      </c>
      <c r="P29" s="16">
        <v>6.665</v>
      </c>
      <c r="Q29" s="16">
        <v>6.6680000000000001</v>
      </c>
      <c r="R29" s="16">
        <v>6.67</v>
      </c>
      <c r="S29" s="16">
        <v>7.3209999999999997</v>
      </c>
      <c r="T29" s="22"/>
      <c r="U29" s="46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</row>
    <row r="30" spans="2:32">
      <c r="B30" s="13">
        <v>10081</v>
      </c>
      <c r="C30" s="14" t="s">
        <v>40</v>
      </c>
      <c r="D30" s="15">
        <v>1</v>
      </c>
      <c r="E30" s="15">
        <v>0</v>
      </c>
      <c r="F30" s="16">
        <v>10.611000000000001</v>
      </c>
      <c r="G30" s="16">
        <v>12.276999999999999</v>
      </c>
      <c r="H30" s="16">
        <v>12.276999999999999</v>
      </c>
      <c r="I30" s="16">
        <v>12.272</v>
      </c>
      <c r="J30" s="16">
        <v>0</v>
      </c>
      <c r="K30" s="16">
        <v>0</v>
      </c>
      <c r="L30" s="16">
        <v>0</v>
      </c>
      <c r="M30" s="16">
        <v>2.9329999999999998</v>
      </c>
      <c r="N30" s="16">
        <v>2.9329999999999998</v>
      </c>
      <c r="O30" s="16">
        <v>2.9289999999999998</v>
      </c>
      <c r="P30" s="16">
        <v>9.3439999999999994</v>
      </c>
      <c r="Q30" s="16">
        <v>9.3439999999999994</v>
      </c>
      <c r="R30" s="16">
        <v>9.343</v>
      </c>
      <c r="S30" s="16">
        <v>10.292</v>
      </c>
      <c r="T30" s="22"/>
      <c r="U30" s="46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</row>
    <row r="31" spans="2:32">
      <c r="B31" s="13">
        <v>10082</v>
      </c>
      <c r="C31" s="14" t="s">
        <v>41</v>
      </c>
      <c r="D31" s="15">
        <v>1</v>
      </c>
      <c r="E31" s="15">
        <v>0</v>
      </c>
      <c r="F31" s="16">
        <v>0.12</v>
      </c>
      <c r="G31" s="16">
        <v>0.11600000000000001</v>
      </c>
      <c r="H31" s="16">
        <v>0.11600000000000001</v>
      </c>
      <c r="I31" s="16">
        <v>0.115</v>
      </c>
      <c r="J31" s="16">
        <v>0</v>
      </c>
      <c r="K31" s="16">
        <v>0</v>
      </c>
      <c r="L31" s="16">
        <v>0</v>
      </c>
      <c r="M31" s="16">
        <v>0</v>
      </c>
      <c r="N31" s="16">
        <v>0</v>
      </c>
      <c r="O31" s="16">
        <v>0</v>
      </c>
      <c r="P31" s="16">
        <v>0.11600000000000001</v>
      </c>
      <c r="Q31" s="16">
        <v>0.11600000000000001</v>
      </c>
      <c r="R31" s="16">
        <v>0.115</v>
      </c>
      <c r="S31" s="16">
        <v>0.11600000000000001</v>
      </c>
      <c r="T31" s="22"/>
      <c r="U31" s="46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45"/>
    </row>
    <row r="32" spans="2:32">
      <c r="B32" s="13">
        <v>10083</v>
      </c>
      <c r="C32" s="14" t="s">
        <v>42</v>
      </c>
      <c r="D32" s="15">
        <v>1</v>
      </c>
      <c r="E32" s="15">
        <v>0</v>
      </c>
      <c r="F32" s="16">
        <v>8.4879999999999995</v>
      </c>
      <c r="G32" s="16">
        <v>9.0980000000000008</v>
      </c>
      <c r="H32" s="16">
        <v>9.1329999999999991</v>
      </c>
      <c r="I32" s="16">
        <v>9.1649999999999991</v>
      </c>
      <c r="J32" s="16">
        <v>0</v>
      </c>
      <c r="K32" s="16">
        <v>0</v>
      </c>
      <c r="L32" s="16">
        <v>0</v>
      </c>
      <c r="M32" s="16">
        <v>0</v>
      </c>
      <c r="N32" s="16">
        <v>0</v>
      </c>
      <c r="O32" s="16">
        <v>0</v>
      </c>
      <c r="P32" s="16">
        <v>9.0980000000000008</v>
      </c>
      <c r="Q32" s="16">
        <v>9.1329999999999991</v>
      </c>
      <c r="R32" s="16">
        <v>9.1649999999999991</v>
      </c>
      <c r="S32" s="16">
        <v>8.2330000000000005</v>
      </c>
      <c r="T32" s="22"/>
      <c r="U32" s="46"/>
      <c r="V32" s="45"/>
      <c r="W32" s="45"/>
      <c r="X32" s="45"/>
      <c r="Y32" s="45"/>
      <c r="Z32" s="45"/>
      <c r="AA32" s="45"/>
      <c r="AB32" s="45"/>
      <c r="AC32" s="45"/>
      <c r="AD32" s="45"/>
      <c r="AE32" s="45"/>
      <c r="AF32" s="45"/>
    </row>
    <row r="33" spans="2:32">
      <c r="B33" s="13">
        <v>10086</v>
      </c>
      <c r="C33" s="14" t="s">
        <v>43</v>
      </c>
      <c r="D33" s="15">
        <v>1</v>
      </c>
      <c r="E33" s="15">
        <v>0</v>
      </c>
      <c r="F33" s="16">
        <v>4.0039999999999996</v>
      </c>
      <c r="G33" s="16">
        <v>3.883</v>
      </c>
      <c r="H33" s="16">
        <v>3.891</v>
      </c>
      <c r="I33" s="16">
        <v>3.8969999999999998</v>
      </c>
      <c r="J33" s="16">
        <v>0</v>
      </c>
      <c r="K33" s="16">
        <v>0</v>
      </c>
      <c r="L33" s="16">
        <v>0</v>
      </c>
      <c r="M33" s="16">
        <v>0</v>
      </c>
      <c r="N33" s="16">
        <v>0</v>
      </c>
      <c r="O33" s="16">
        <v>0</v>
      </c>
      <c r="P33" s="16">
        <v>3.883</v>
      </c>
      <c r="Q33" s="16">
        <v>3.891</v>
      </c>
      <c r="R33" s="16">
        <v>3.8969999999999998</v>
      </c>
      <c r="S33" s="16">
        <v>3.8839999999999999</v>
      </c>
      <c r="T33" s="22"/>
      <c r="U33" s="46"/>
      <c r="V33" s="45"/>
      <c r="W33" s="45"/>
      <c r="X33" s="45"/>
      <c r="Y33" s="45"/>
      <c r="Z33" s="45"/>
      <c r="AA33" s="45"/>
      <c r="AB33" s="45"/>
      <c r="AC33" s="45"/>
      <c r="AD33" s="45"/>
      <c r="AE33" s="45"/>
      <c r="AF33" s="45"/>
    </row>
    <row r="34" spans="2:32">
      <c r="B34" s="13">
        <v>10087</v>
      </c>
      <c r="C34" s="14" t="s">
        <v>44</v>
      </c>
      <c r="D34" s="15">
        <v>1</v>
      </c>
      <c r="E34" s="15">
        <v>0</v>
      </c>
      <c r="F34" s="16">
        <v>86.754999999999995</v>
      </c>
      <c r="G34" s="16">
        <v>48.878</v>
      </c>
      <c r="H34" s="16">
        <v>48.878</v>
      </c>
      <c r="I34" s="16">
        <v>48.878999999999998</v>
      </c>
      <c r="J34" s="16">
        <v>0</v>
      </c>
      <c r="K34" s="16">
        <v>0</v>
      </c>
      <c r="L34" s="16">
        <v>0</v>
      </c>
      <c r="M34" s="16">
        <v>0</v>
      </c>
      <c r="N34" s="16">
        <v>0</v>
      </c>
      <c r="O34" s="16">
        <v>0</v>
      </c>
      <c r="P34" s="16">
        <v>48.878</v>
      </c>
      <c r="Q34" s="16">
        <v>48.878</v>
      </c>
      <c r="R34" s="16">
        <v>48.878999999999998</v>
      </c>
      <c r="S34" s="16">
        <v>84.147999999999996</v>
      </c>
      <c r="T34" s="22"/>
      <c r="U34" s="46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</row>
    <row r="35" spans="2:32">
      <c r="B35" s="13">
        <v>10089</v>
      </c>
      <c r="C35" s="14" t="s">
        <v>45</v>
      </c>
      <c r="D35" s="15">
        <v>1</v>
      </c>
      <c r="E35" s="15">
        <v>0</v>
      </c>
      <c r="F35" s="16">
        <v>105.768</v>
      </c>
      <c r="G35" s="16">
        <v>112.65600000000001</v>
      </c>
      <c r="H35" s="16">
        <v>112.80800000000001</v>
      </c>
      <c r="I35" s="16">
        <v>112.545</v>
      </c>
      <c r="J35" s="16">
        <v>0</v>
      </c>
      <c r="K35" s="16">
        <v>0</v>
      </c>
      <c r="L35" s="16">
        <v>0</v>
      </c>
      <c r="M35" s="16">
        <v>0</v>
      </c>
      <c r="N35" s="16">
        <v>0</v>
      </c>
      <c r="O35" s="16">
        <v>0</v>
      </c>
      <c r="P35" s="16">
        <v>112.65600000000001</v>
      </c>
      <c r="Q35" s="16">
        <v>112.80800000000001</v>
      </c>
      <c r="R35" s="16">
        <v>112.545</v>
      </c>
      <c r="S35" s="16">
        <v>102.59</v>
      </c>
      <c r="T35" s="22"/>
      <c r="U35" s="46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</row>
    <row r="36" spans="2:32">
      <c r="B36" s="13">
        <v>10091</v>
      </c>
      <c r="C36" s="14" t="s">
        <v>46</v>
      </c>
      <c r="D36" s="15">
        <v>1</v>
      </c>
      <c r="E36" s="15">
        <v>0</v>
      </c>
      <c r="F36" s="16">
        <v>9.5630000000000006</v>
      </c>
      <c r="G36" s="16">
        <v>9.4580000000000002</v>
      </c>
      <c r="H36" s="16">
        <v>9.4580000000000002</v>
      </c>
      <c r="I36" s="16">
        <v>9.4559999999999995</v>
      </c>
      <c r="J36" s="16">
        <v>0</v>
      </c>
      <c r="K36" s="16">
        <v>0</v>
      </c>
      <c r="L36" s="16">
        <v>0</v>
      </c>
      <c r="M36" s="16">
        <v>0</v>
      </c>
      <c r="N36" s="16">
        <v>0</v>
      </c>
      <c r="O36" s="16">
        <v>0</v>
      </c>
      <c r="P36" s="16">
        <v>9.4580000000000002</v>
      </c>
      <c r="Q36" s="16">
        <v>9.4580000000000002</v>
      </c>
      <c r="R36" s="16">
        <v>9.4559999999999995</v>
      </c>
      <c r="S36" s="16">
        <v>9.2759999999999998</v>
      </c>
      <c r="T36" s="22"/>
      <c r="U36" s="46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</row>
    <row r="37" spans="2:32">
      <c r="B37" s="13">
        <v>10094</v>
      </c>
      <c r="C37" s="14" t="s">
        <v>47</v>
      </c>
      <c r="D37" s="15">
        <v>1</v>
      </c>
      <c r="E37" s="15">
        <v>0</v>
      </c>
      <c r="F37" s="16">
        <v>3.0820000000000003</v>
      </c>
      <c r="G37" s="16">
        <v>2.9</v>
      </c>
      <c r="H37" s="16">
        <v>2.9089999999999998</v>
      </c>
      <c r="I37" s="16">
        <v>2.9159999999999999</v>
      </c>
      <c r="J37" s="16">
        <v>0</v>
      </c>
      <c r="K37" s="16">
        <v>0</v>
      </c>
      <c r="L37" s="16">
        <v>0</v>
      </c>
      <c r="M37" s="16">
        <v>0.113</v>
      </c>
      <c r="N37" s="16">
        <v>0.113</v>
      </c>
      <c r="O37" s="16">
        <v>0.112</v>
      </c>
      <c r="P37" s="16">
        <v>2.7869999999999999</v>
      </c>
      <c r="Q37" s="16">
        <v>2.7959999999999998</v>
      </c>
      <c r="R37" s="16">
        <v>2.8039999999999998</v>
      </c>
      <c r="S37" s="16">
        <v>2.9889999999999999</v>
      </c>
      <c r="T37" s="22"/>
      <c r="U37" s="46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</row>
    <row r="38" spans="2:32">
      <c r="B38" s="13">
        <v>10095</v>
      </c>
      <c r="C38" s="14" t="s">
        <v>48</v>
      </c>
      <c r="D38" s="15">
        <v>1</v>
      </c>
      <c r="E38" s="15">
        <v>0</v>
      </c>
      <c r="F38" s="16">
        <v>3.6970000000000001</v>
      </c>
      <c r="G38" s="16">
        <v>3.7210000000000001</v>
      </c>
      <c r="H38" s="16">
        <v>3.7109999999999999</v>
      </c>
      <c r="I38" s="16">
        <v>3.7050000000000001</v>
      </c>
      <c r="J38" s="16">
        <v>0</v>
      </c>
      <c r="K38" s="16">
        <v>0</v>
      </c>
      <c r="L38" s="16">
        <v>0</v>
      </c>
      <c r="M38" s="16">
        <v>0</v>
      </c>
      <c r="N38" s="16">
        <v>0</v>
      </c>
      <c r="O38" s="16">
        <v>0</v>
      </c>
      <c r="P38" s="16">
        <v>3.7210000000000001</v>
      </c>
      <c r="Q38" s="16">
        <v>3.7109999999999999</v>
      </c>
      <c r="R38" s="16">
        <v>3.7050000000000001</v>
      </c>
      <c r="S38" s="16">
        <v>3.5859999999999999</v>
      </c>
      <c r="T38" s="22"/>
      <c r="U38" s="46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</row>
    <row r="39" spans="2:32">
      <c r="B39" s="13">
        <v>10097</v>
      </c>
      <c r="C39" s="14" t="s">
        <v>49</v>
      </c>
      <c r="D39" s="15">
        <v>1</v>
      </c>
      <c r="E39" s="15">
        <v>0</v>
      </c>
      <c r="F39" s="16">
        <v>2.0680000000000001</v>
      </c>
      <c r="G39" s="16">
        <v>2.0030000000000001</v>
      </c>
      <c r="H39" s="16">
        <v>2.0070000000000001</v>
      </c>
      <c r="I39" s="16">
        <v>2.0099999999999998</v>
      </c>
      <c r="J39" s="16">
        <v>0</v>
      </c>
      <c r="K39" s="16">
        <v>0</v>
      </c>
      <c r="L39" s="16">
        <v>0</v>
      </c>
      <c r="M39" s="16">
        <v>0</v>
      </c>
      <c r="N39" s="16">
        <v>0</v>
      </c>
      <c r="O39" s="16">
        <v>0</v>
      </c>
      <c r="P39" s="16">
        <v>2.0030000000000001</v>
      </c>
      <c r="Q39" s="16">
        <v>2.0070000000000001</v>
      </c>
      <c r="R39" s="16">
        <v>2.0099999999999998</v>
      </c>
      <c r="S39" s="16">
        <v>2.0059999999999998</v>
      </c>
      <c r="T39" s="22"/>
      <c r="U39" s="46"/>
      <c r="V39" s="45"/>
      <c r="W39" s="45"/>
      <c r="X39" s="45"/>
      <c r="Y39" s="45"/>
      <c r="Z39" s="45"/>
      <c r="AA39" s="45"/>
      <c r="AB39" s="45"/>
      <c r="AC39" s="45"/>
      <c r="AD39" s="45"/>
      <c r="AE39" s="45"/>
      <c r="AF39" s="45"/>
    </row>
    <row r="40" spans="2:32">
      <c r="B40" s="13">
        <v>10101</v>
      </c>
      <c r="C40" s="14" t="s">
        <v>50</v>
      </c>
      <c r="D40" s="15">
        <v>1</v>
      </c>
      <c r="E40" s="15">
        <v>0</v>
      </c>
      <c r="F40" s="16">
        <v>77.162000000000006</v>
      </c>
      <c r="G40" s="16">
        <v>80.841999999999999</v>
      </c>
      <c r="H40" s="16">
        <v>80.832999999999998</v>
      </c>
      <c r="I40" s="16">
        <v>80.945999999999998</v>
      </c>
      <c r="J40" s="16">
        <v>0</v>
      </c>
      <c r="K40" s="16">
        <v>0</v>
      </c>
      <c r="L40" s="16">
        <v>0</v>
      </c>
      <c r="M40" s="16">
        <v>0</v>
      </c>
      <c r="N40" s="16">
        <v>0</v>
      </c>
      <c r="O40" s="16">
        <v>0</v>
      </c>
      <c r="P40" s="16">
        <v>80.841999999999999</v>
      </c>
      <c r="Q40" s="16">
        <v>80.832999999999998</v>
      </c>
      <c r="R40" s="16">
        <v>80.945999999999998</v>
      </c>
      <c r="S40" s="16">
        <v>74.843000000000004</v>
      </c>
      <c r="T40" s="22"/>
      <c r="U40" s="46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5"/>
    </row>
    <row r="41" spans="2:32">
      <c r="B41" s="13">
        <v>10103</v>
      </c>
      <c r="C41" s="14" t="s">
        <v>51</v>
      </c>
      <c r="D41" s="15">
        <v>1</v>
      </c>
      <c r="E41" s="15">
        <v>0</v>
      </c>
      <c r="F41" s="16">
        <v>323.245</v>
      </c>
      <c r="G41" s="16">
        <v>569.29300000000001</v>
      </c>
      <c r="H41" s="16">
        <v>578.40899999999999</v>
      </c>
      <c r="I41" s="16">
        <v>587.81200000000001</v>
      </c>
      <c r="J41" s="16">
        <v>0</v>
      </c>
      <c r="K41" s="16">
        <v>0</v>
      </c>
      <c r="L41" s="16">
        <v>0</v>
      </c>
      <c r="M41" s="16">
        <v>225.94900000000001</v>
      </c>
      <c r="N41" s="16">
        <v>225.94900000000001</v>
      </c>
      <c r="O41" s="16">
        <v>225.989</v>
      </c>
      <c r="P41" s="16">
        <v>343.34399999999999</v>
      </c>
      <c r="Q41" s="16">
        <v>352.46</v>
      </c>
      <c r="R41" s="16">
        <v>361.82299999999998</v>
      </c>
      <c r="S41" s="16">
        <v>313.53199999999998</v>
      </c>
      <c r="T41" s="22"/>
      <c r="U41" s="46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</row>
    <row r="42" spans="2:32">
      <c r="B42" s="13">
        <v>10105</v>
      </c>
      <c r="C42" s="14" t="s">
        <v>52</v>
      </c>
      <c r="D42" s="15">
        <v>1</v>
      </c>
      <c r="E42" s="15">
        <v>0</v>
      </c>
      <c r="F42" s="16">
        <v>94.222999999999999</v>
      </c>
      <c r="G42" s="16">
        <v>86.572000000000003</v>
      </c>
      <c r="H42" s="16">
        <v>86.611999999999995</v>
      </c>
      <c r="I42" s="16">
        <v>86.896000000000001</v>
      </c>
      <c r="J42" s="16">
        <v>0</v>
      </c>
      <c r="K42" s="16">
        <v>0</v>
      </c>
      <c r="L42" s="16">
        <v>0</v>
      </c>
      <c r="M42" s="16">
        <v>0</v>
      </c>
      <c r="N42" s="16">
        <v>0</v>
      </c>
      <c r="O42" s="16">
        <v>0</v>
      </c>
      <c r="P42" s="16">
        <v>86.572000000000003</v>
      </c>
      <c r="Q42" s="16">
        <v>86.611999999999995</v>
      </c>
      <c r="R42" s="16">
        <v>86.896000000000001</v>
      </c>
      <c r="S42" s="16">
        <v>91.391999999999996</v>
      </c>
      <c r="T42" s="22"/>
      <c r="U42" s="46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</row>
    <row r="43" spans="2:32">
      <c r="B43" s="13">
        <v>10106</v>
      </c>
      <c r="C43" s="14" t="s">
        <v>53</v>
      </c>
      <c r="D43" s="15">
        <v>0</v>
      </c>
      <c r="E43" s="15">
        <v>1</v>
      </c>
      <c r="F43" s="16">
        <v>24.234999999999999</v>
      </c>
      <c r="G43" s="16">
        <v>27.414999999999999</v>
      </c>
      <c r="H43" s="16">
        <v>27.661000000000001</v>
      </c>
      <c r="I43" s="16">
        <v>27.9</v>
      </c>
      <c r="J43" s="16">
        <v>0</v>
      </c>
      <c r="K43" s="16">
        <v>0</v>
      </c>
      <c r="L43" s="16">
        <v>0</v>
      </c>
      <c r="M43" s="16">
        <v>0</v>
      </c>
      <c r="N43" s="16">
        <v>0</v>
      </c>
      <c r="O43" s="16">
        <v>0</v>
      </c>
      <c r="P43" s="16">
        <v>27.414999999999999</v>
      </c>
      <c r="Q43" s="16">
        <v>27.661000000000001</v>
      </c>
      <c r="R43" s="16">
        <v>27.9</v>
      </c>
      <c r="S43" s="16">
        <v>23.507000000000001</v>
      </c>
      <c r="T43" s="22"/>
      <c r="U43" s="46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</row>
    <row r="44" spans="2:32">
      <c r="B44" s="13">
        <v>10109</v>
      </c>
      <c r="C44" s="14" t="s">
        <v>54</v>
      </c>
      <c r="D44" s="15">
        <v>1</v>
      </c>
      <c r="E44" s="15">
        <v>0</v>
      </c>
      <c r="F44" s="16">
        <v>12.298999999999999</v>
      </c>
      <c r="G44" s="16">
        <v>25.181999999999999</v>
      </c>
      <c r="H44" s="16">
        <v>27.456</v>
      </c>
      <c r="I44" s="16">
        <v>27.523</v>
      </c>
      <c r="J44" s="16">
        <v>0</v>
      </c>
      <c r="K44" s="16">
        <v>0</v>
      </c>
      <c r="L44" s="16">
        <v>0</v>
      </c>
      <c r="M44" s="16">
        <v>0</v>
      </c>
      <c r="N44" s="16">
        <v>0</v>
      </c>
      <c r="O44" s="16">
        <v>0</v>
      </c>
      <c r="P44" s="16">
        <v>25.181999999999999</v>
      </c>
      <c r="Q44" s="16">
        <v>27.456</v>
      </c>
      <c r="R44" s="16">
        <v>27.523</v>
      </c>
      <c r="S44" s="16">
        <v>11.929</v>
      </c>
      <c r="T44" s="22"/>
      <c r="U44" s="46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</row>
    <row r="45" spans="2:32">
      <c r="B45" s="13">
        <v>10111</v>
      </c>
      <c r="C45" s="14" t="s">
        <v>55</v>
      </c>
      <c r="D45" s="15">
        <v>1</v>
      </c>
      <c r="E45" s="15">
        <v>0</v>
      </c>
      <c r="F45" s="16">
        <v>3.2829999999999999</v>
      </c>
      <c r="G45" s="16">
        <v>3.2170000000000001</v>
      </c>
      <c r="H45" s="16">
        <v>3.2160000000000002</v>
      </c>
      <c r="I45" s="16">
        <v>3.2170000000000001</v>
      </c>
      <c r="J45" s="16">
        <v>0</v>
      </c>
      <c r="K45" s="16">
        <v>0</v>
      </c>
      <c r="L45" s="16">
        <v>0</v>
      </c>
      <c r="M45" s="16">
        <v>0</v>
      </c>
      <c r="N45" s="16">
        <v>0</v>
      </c>
      <c r="O45" s="16">
        <v>0</v>
      </c>
      <c r="P45" s="16">
        <v>3.2170000000000001</v>
      </c>
      <c r="Q45" s="16">
        <v>3.2160000000000002</v>
      </c>
      <c r="R45" s="16">
        <v>3.2170000000000001</v>
      </c>
      <c r="S45" s="16">
        <v>3.1840000000000002</v>
      </c>
      <c r="T45" s="22"/>
      <c r="U45" s="46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45"/>
    </row>
    <row r="46" spans="2:32">
      <c r="B46" s="13">
        <v>10112</v>
      </c>
      <c r="C46" s="14" t="s">
        <v>56</v>
      </c>
      <c r="D46" s="15">
        <v>1</v>
      </c>
      <c r="E46" s="15">
        <v>0</v>
      </c>
      <c r="F46" s="16">
        <v>59.119</v>
      </c>
      <c r="G46" s="16">
        <v>60.396000000000001</v>
      </c>
      <c r="H46" s="16">
        <v>60.753999999999998</v>
      </c>
      <c r="I46" s="16">
        <v>61.146000000000001</v>
      </c>
      <c r="J46" s="16">
        <v>0</v>
      </c>
      <c r="K46" s="16">
        <v>0</v>
      </c>
      <c r="L46" s="16">
        <v>0</v>
      </c>
      <c r="M46" s="16">
        <v>0</v>
      </c>
      <c r="N46" s="16">
        <v>0</v>
      </c>
      <c r="O46" s="16">
        <v>0</v>
      </c>
      <c r="P46" s="16">
        <v>60.396000000000001</v>
      </c>
      <c r="Q46" s="16">
        <v>60.753999999999998</v>
      </c>
      <c r="R46" s="16">
        <v>61.146000000000001</v>
      </c>
      <c r="S46" s="16">
        <v>57.343000000000004</v>
      </c>
      <c r="T46" s="22"/>
      <c r="U46" s="46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</row>
    <row r="47" spans="2:32">
      <c r="B47" s="13">
        <v>10113</v>
      </c>
      <c r="C47" s="14" t="s">
        <v>57</v>
      </c>
      <c r="D47" s="15">
        <v>1</v>
      </c>
      <c r="E47" s="15">
        <v>0</v>
      </c>
      <c r="F47" s="16">
        <v>38.255000000000003</v>
      </c>
      <c r="G47" s="16">
        <v>44.472999999999999</v>
      </c>
      <c r="H47" s="16">
        <v>44.923000000000002</v>
      </c>
      <c r="I47" s="16">
        <v>45.295000000000002</v>
      </c>
      <c r="J47" s="16">
        <v>0</v>
      </c>
      <c r="K47" s="16">
        <v>0</v>
      </c>
      <c r="L47" s="16">
        <v>0</v>
      </c>
      <c r="M47" s="16">
        <v>0</v>
      </c>
      <c r="N47" s="16">
        <v>0</v>
      </c>
      <c r="O47" s="16">
        <v>0</v>
      </c>
      <c r="P47" s="16">
        <v>44.472999999999999</v>
      </c>
      <c r="Q47" s="16">
        <v>44.923000000000002</v>
      </c>
      <c r="R47" s="16">
        <v>45.295000000000002</v>
      </c>
      <c r="S47" s="16">
        <v>37.106000000000002</v>
      </c>
      <c r="T47" s="22"/>
      <c r="U47" s="46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5"/>
    </row>
    <row r="48" spans="2:32">
      <c r="B48" s="13">
        <v>10116</v>
      </c>
      <c r="C48" s="14" t="s">
        <v>58</v>
      </c>
      <c r="D48" s="15">
        <v>1</v>
      </c>
      <c r="E48" s="15">
        <v>0</v>
      </c>
      <c r="F48" s="16">
        <v>0.23100000000000001</v>
      </c>
      <c r="G48" s="16">
        <v>0.253</v>
      </c>
      <c r="H48" s="16">
        <v>0.253</v>
      </c>
      <c r="I48" s="16">
        <v>0.254</v>
      </c>
      <c r="J48" s="16">
        <v>0</v>
      </c>
      <c r="K48" s="16">
        <v>0</v>
      </c>
      <c r="L48" s="16">
        <v>0</v>
      </c>
      <c r="M48" s="16">
        <v>0</v>
      </c>
      <c r="N48" s="16">
        <v>0</v>
      </c>
      <c r="O48" s="16">
        <v>0</v>
      </c>
      <c r="P48" s="16">
        <v>0.253</v>
      </c>
      <c r="Q48" s="16">
        <v>0.253</v>
      </c>
      <c r="R48" s="16">
        <v>0.254</v>
      </c>
      <c r="S48" s="16">
        <v>0.224</v>
      </c>
      <c r="T48" s="22"/>
      <c r="U48" s="46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</row>
    <row r="49" spans="2:32">
      <c r="B49" s="13">
        <v>10118</v>
      </c>
      <c r="C49" s="14" t="s">
        <v>59</v>
      </c>
      <c r="D49" s="15">
        <v>0</v>
      </c>
      <c r="E49" s="15">
        <v>1</v>
      </c>
      <c r="F49" s="16">
        <v>46.354999999999997</v>
      </c>
      <c r="G49" s="16">
        <v>51.829000000000001</v>
      </c>
      <c r="H49" s="16">
        <v>52.033999999999999</v>
      </c>
      <c r="I49" s="16">
        <v>52.225999999999999</v>
      </c>
      <c r="J49" s="16">
        <v>0</v>
      </c>
      <c r="K49" s="16">
        <v>0</v>
      </c>
      <c r="L49" s="16">
        <v>0</v>
      </c>
      <c r="M49" s="16">
        <v>2.363</v>
      </c>
      <c r="N49" s="16">
        <v>2.363</v>
      </c>
      <c r="O49" s="16">
        <v>2.363</v>
      </c>
      <c r="P49" s="16">
        <v>49.466000000000001</v>
      </c>
      <c r="Q49" s="16">
        <v>49.670999999999999</v>
      </c>
      <c r="R49" s="16">
        <v>49.863</v>
      </c>
      <c r="S49" s="16">
        <v>44.962000000000003</v>
      </c>
      <c r="T49" s="22"/>
      <c r="U49" s="46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45"/>
    </row>
    <row r="50" spans="2:32">
      <c r="B50" s="13">
        <v>10121</v>
      </c>
      <c r="C50" s="14" t="s">
        <v>60</v>
      </c>
      <c r="D50" s="15">
        <v>0</v>
      </c>
      <c r="E50" s="15">
        <v>1</v>
      </c>
      <c r="F50" s="16">
        <v>41.484999999999999</v>
      </c>
      <c r="G50" s="16">
        <v>40.189</v>
      </c>
      <c r="H50" s="16">
        <v>40.189</v>
      </c>
      <c r="I50" s="16">
        <v>40.186</v>
      </c>
      <c r="J50" s="16">
        <v>0</v>
      </c>
      <c r="K50" s="16">
        <v>0</v>
      </c>
      <c r="L50" s="16">
        <v>0</v>
      </c>
      <c r="M50" s="16">
        <v>0</v>
      </c>
      <c r="N50" s="16">
        <v>0</v>
      </c>
      <c r="O50" s="16">
        <v>0</v>
      </c>
      <c r="P50" s="16">
        <v>40.189</v>
      </c>
      <c r="Q50" s="16">
        <v>40.189</v>
      </c>
      <c r="R50" s="16">
        <v>40.186</v>
      </c>
      <c r="S50" s="16">
        <v>40.238</v>
      </c>
      <c r="T50" s="22"/>
      <c r="U50" s="46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</row>
    <row r="51" spans="2:32">
      <c r="B51" s="13">
        <v>10123</v>
      </c>
      <c r="C51" s="14" t="s">
        <v>61</v>
      </c>
      <c r="D51" s="15">
        <v>1</v>
      </c>
      <c r="E51" s="15">
        <v>0</v>
      </c>
      <c r="F51" s="16">
        <v>557.39200000000005</v>
      </c>
      <c r="G51" s="16">
        <v>503.82499999999999</v>
      </c>
      <c r="H51" s="16">
        <v>503.72300000000001</v>
      </c>
      <c r="I51" s="16">
        <v>502.85700000000003</v>
      </c>
      <c r="J51" s="16">
        <v>26.841000000000001</v>
      </c>
      <c r="K51" s="16">
        <v>26.841000000000001</v>
      </c>
      <c r="L51" s="16">
        <v>26.768000000000001</v>
      </c>
      <c r="M51" s="16">
        <v>15.721</v>
      </c>
      <c r="N51" s="16">
        <v>15.718</v>
      </c>
      <c r="O51" s="16">
        <v>15.739000000000001</v>
      </c>
      <c r="P51" s="16">
        <v>461.26299999999998</v>
      </c>
      <c r="Q51" s="16">
        <v>461.16399999999999</v>
      </c>
      <c r="R51" s="16">
        <v>460.35</v>
      </c>
      <c r="S51" s="16">
        <v>540.64300000000003</v>
      </c>
      <c r="T51" s="22"/>
      <c r="U51" s="46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</row>
    <row r="52" spans="2:32">
      <c r="B52" s="13">
        <v>10136</v>
      </c>
      <c r="C52" s="14" t="s">
        <v>62</v>
      </c>
      <c r="D52" s="15">
        <v>0</v>
      </c>
      <c r="E52" s="15">
        <v>1</v>
      </c>
      <c r="F52" s="16">
        <v>18.814</v>
      </c>
      <c r="G52" s="16">
        <v>18.48</v>
      </c>
      <c r="H52" s="16">
        <v>18.526</v>
      </c>
      <c r="I52" s="16">
        <v>18.579999999999998</v>
      </c>
      <c r="J52" s="16">
        <v>0</v>
      </c>
      <c r="K52" s="16">
        <v>0</v>
      </c>
      <c r="L52" s="16">
        <v>0</v>
      </c>
      <c r="M52" s="16">
        <v>0</v>
      </c>
      <c r="N52" s="16">
        <v>0</v>
      </c>
      <c r="O52" s="16">
        <v>0</v>
      </c>
      <c r="P52" s="16">
        <v>18.48</v>
      </c>
      <c r="Q52" s="16">
        <v>18.526</v>
      </c>
      <c r="R52" s="16">
        <v>18.579999999999998</v>
      </c>
      <c r="S52" s="16">
        <v>18.248999999999999</v>
      </c>
      <c r="T52" s="22"/>
      <c r="U52" s="46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5"/>
    </row>
    <row r="53" spans="2:32">
      <c r="B53" s="13">
        <v>10142</v>
      </c>
      <c r="C53" s="14" t="s">
        <v>63</v>
      </c>
      <c r="D53" s="15">
        <v>1</v>
      </c>
      <c r="E53" s="15">
        <v>0</v>
      </c>
      <c r="F53" s="16">
        <v>2.7269999999999999</v>
      </c>
      <c r="G53" s="16">
        <v>3.5510000000000002</v>
      </c>
      <c r="H53" s="16">
        <v>3.617</v>
      </c>
      <c r="I53" s="16">
        <v>3.6389999999999998</v>
      </c>
      <c r="J53" s="16">
        <v>0</v>
      </c>
      <c r="K53" s="16">
        <v>0</v>
      </c>
      <c r="L53" s="16">
        <v>0</v>
      </c>
      <c r="M53" s="16">
        <v>0</v>
      </c>
      <c r="N53" s="16">
        <v>0</v>
      </c>
      <c r="O53" s="16">
        <v>0</v>
      </c>
      <c r="P53" s="16">
        <v>3.5510000000000002</v>
      </c>
      <c r="Q53" s="16">
        <v>3.617</v>
      </c>
      <c r="R53" s="16">
        <v>3.6389999999999998</v>
      </c>
      <c r="S53" s="16">
        <v>2.645</v>
      </c>
      <c r="T53" s="22"/>
      <c r="U53" s="46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45"/>
    </row>
    <row r="54" spans="2:32">
      <c r="B54" s="13">
        <v>10144</v>
      </c>
      <c r="C54" s="14" t="s">
        <v>64</v>
      </c>
      <c r="D54" s="15">
        <v>1</v>
      </c>
      <c r="E54" s="15">
        <v>0</v>
      </c>
      <c r="F54" s="16">
        <v>3.4180000000000001</v>
      </c>
      <c r="G54" s="16">
        <v>3.3210000000000002</v>
      </c>
      <c r="H54" s="16">
        <v>3.3210000000000002</v>
      </c>
      <c r="I54" s="16">
        <v>3.3180000000000001</v>
      </c>
      <c r="J54" s="16">
        <v>0</v>
      </c>
      <c r="K54" s="16">
        <v>0</v>
      </c>
      <c r="L54" s="16">
        <v>0</v>
      </c>
      <c r="M54" s="16">
        <v>0</v>
      </c>
      <c r="N54" s="16">
        <v>0</v>
      </c>
      <c r="O54" s="16">
        <v>0</v>
      </c>
      <c r="P54" s="16">
        <v>3.3210000000000002</v>
      </c>
      <c r="Q54" s="16">
        <v>3.3210000000000002</v>
      </c>
      <c r="R54" s="16">
        <v>3.3180000000000001</v>
      </c>
      <c r="S54" s="16">
        <v>3.3149999999999999</v>
      </c>
      <c r="T54" s="22"/>
      <c r="U54" s="46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5"/>
    </row>
    <row r="55" spans="2:32">
      <c r="B55" s="13">
        <v>10156</v>
      </c>
      <c r="C55" s="14" t="s">
        <v>65</v>
      </c>
      <c r="D55" s="15">
        <v>1</v>
      </c>
      <c r="E55" s="15">
        <v>0</v>
      </c>
      <c r="F55" s="16">
        <v>32.719000000000001</v>
      </c>
      <c r="G55" s="16">
        <v>33.207999999999998</v>
      </c>
      <c r="H55" s="16">
        <v>33.332000000000001</v>
      </c>
      <c r="I55" s="16">
        <v>33.468000000000004</v>
      </c>
      <c r="J55" s="16">
        <v>0</v>
      </c>
      <c r="K55" s="16">
        <v>0</v>
      </c>
      <c r="L55" s="16">
        <v>0</v>
      </c>
      <c r="M55" s="16">
        <v>0</v>
      </c>
      <c r="N55" s="16">
        <v>0</v>
      </c>
      <c r="O55" s="16">
        <v>0</v>
      </c>
      <c r="P55" s="16">
        <v>33.207999999999998</v>
      </c>
      <c r="Q55" s="16">
        <v>33.332000000000001</v>
      </c>
      <c r="R55" s="16">
        <v>33.468000000000004</v>
      </c>
      <c r="S55" s="16">
        <v>31.736000000000001</v>
      </c>
      <c r="T55" s="22"/>
      <c r="U55" s="46"/>
      <c r="V55" s="45"/>
      <c r="W55" s="45"/>
      <c r="X55" s="45"/>
      <c r="Y55" s="45"/>
      <c r="Z55" s="45"/>
      <c r="AA55" s="45"/>
      <c r="AB55" s="45"/>
      <c r="AC55" s="45"/>
      <c r="AD55" s="45"/>
      <c r="AE55" s="45"/>
      <c r="AF55" s="45"/>
    </row>
    <row r="56" spans="2:32">
      <c r="B56" s="13">
        <v>10157</v>
      </c>
      <c r="C56" s="14" t="s">
        <v>66</v>
      </c>
      <c r="D56" s="15">
        <v>1</v>
      </c>
      <c r="E56" s="15">
        <v>0</v>
      </c>
      <c r="F56" s="16">
        <v>50.703000000000003</v>
      </c>
      <c r="G56" s="16">
        <v>95.54</v>
      </c>
      <c r="H56" s="16">
        <v>96.236999999999995</v>
      </c>
      <c r="I56" s="16">
        <v>96.203000000000003</v>
      </c>
      <c r="J56" s="16">
        <v>34.198999999999998</v>
      </c>
      <c r="K56" s="16">
        <v>34.198999999999998</v>
      </c>
      <c r="L56" s="16">
        <v>34.207000000000001</v>
      </c>
      <c r="M56" s="16">
        <v>2.5489999999999999</v>
      </c>
      <c r="N56" s="16">
        <v>2.5489999999999999</v>
      </c>
      <c r="O56" s="16">
        <v>2.5499999999999998</v>
      </c>
      <c r="P56" s="16">
        <v>58.792000000000002</v>
      </c>
      <c r="Q56" s="16">
        <v>59.488999999999997</v>
      </c>
      <c r="R56" s="16">
        <v>59.445999999999998</v>
      </c>
      <c r="S56" s="16">
        <v>49.179000000000002</v>
      </c>
      <c r="T56" s="22"/>
      <c r="U56" s="46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5"/>
    </row>
    <row r="57" spans="2:32">
      <c r="B57" s="13">
        <v>10158</v>
      </c>
      <c r="C57" s="14" t="s">
        <v>67</v>
      </c>
      <c r="D57" s="15">
        <v>1</v>
      </c>
      <c r="E57" s="15">
        <v>0</v>
      </c>
      <c r="F57" s="16">
        <v>2.8330000000000002</v>
      </c>
      <c r="G57" s="16">
        <v>2.2679999999999998</v>
      </c>
      <c r="H57" s="16">
        <v>2.2679999999999998</v>
      </c>
      <c r="I57" s="16">
        <v>2.2669999999999999</v>
      </c>
      <c r="J57" s="16">
        <v>0</v>
      </c>
      <c r="K57" s="16">
        <v>0</v>
      </c>
      <c r="L57" s="16">
        <v>0</v>
      </c>
      <c r="M57" s="16">
        <v>0</v>
      </c>
      <c r="N57" s="16">
        <v>0</v>
      </c>
      <c r="O57" s="16">
        <v>0</v>
      </c>
      <c r="P57" s="16">
        <v>2.2679999999999998</v>
      </c>
      <c r="Q57" s="16">
        <v>2.2679999999999998</v>
      </c>
      <c r="R57" s="16">
        <v>2.2669999999999999</v>
      </c>
      <c r="S57" s="16">
        <v>2.7480000000000002</v>
      </c>
      <c r="T57" s="22"/>
      <c r="U57" s="46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5"/>
    </row>
    <row r="58" spans="2:32">
      <c r="B58" s="13">
        <v>10170</v>
      </c>
      <c r="C58" s="14" t="s">
        <v>68</v>
      </c>
      <c r="D58" s="15">
        <v>1</v>
      </c>
      <c r="E58" s="15">
        <v>0</v>
      </c>
      <c r="F58" s="16">
        <v>254.84299999999999</v>
      </c>
      <c r="G58" s="16">
        <v>278.10700000000003</v>
      </c>
      <c r="H58" s="16">
        <v>279.33199999999999</v>
      </c>
      <c r="I58" s="16">
        <v>280.14699999999999</v>
      </c>
      <c r="J58" s="16">
        <v>1</v>
      </c>
      <c r="K58" s="16">
        <v>1</v>
      </c>
      <c r="L58" s="16">
        <v>1</v>
      </c>
      <c r="M58" s="16">
        <v>34.360999999999997</v>
      </c>
      <c r="N58" s="16">
        <v>34.357999999999997</v>
      </c>
      <c r="O58" s="16">
        <v>34.347000000000001</v>
      </c>
      <c r="P58" s="16">
        <v>242.74600000000001</v>
      </c>
      <c r="Q58" s="16">
        <v>243.97399999999999</v>
      </c>
      <c r="R58" s="16">
        <v>244.8</v>
      </c>
      <c r="S58" s="16">
        <v>247.185</v>
      </c>
      <c r="T58" s="22"/>
      <c r="U58" s="46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45"/>
    </row>
    <row r="59" spans="2:32">
      <c r="B59" s="13">
        <v>10172</v>
      </c>
      <c r="C59" s="14" t="s">
        <v>69</v>
      </c>
      <c r="D59" s="15">
        <v>1</v>
      </c>
      <c r="E59" s="15">
        <v>0</v>
      </c>
      <c r="F59" s="16">
        <v>6.1929999999999996</v>
      </c>
      <c r="G59" s="16">
        <v>5.2160000000000002</v>
      </c>
      <c r="H59" s="16">
        <v>5.2629999999999999</v>
      </c>
      <c r="I59" s="16">
        <v>5.2850000000000001</v>
      </c>
      <c r="J59" s="16">
        <v>0</v>
      </c>
      <c r="K59" s="16">
        <v>0</v>
      </c>
      <c r="L59" s="16">
        <v>0</v>
      </c>
      <c r="M59" s="16">
        <v>0</v>
      </c>
      <c r="N59" s="16">
        <v>0</v>
      </c>
      <c r="O59" s="16">
        <v>0</v>
      </c>
      <c r="P59" s="16">
        <v>5.2160000000000002</v>
      </c>
      <c r="Q59" s="16">
        <v>5.2629999999999999</v>
      </c>
      <c r="R59" s="16">
        <v>5.2850000000000001</v>
      </c>
      <c r="S59" s="16">
        <v>6.0069999999999997</v>
      </c>
      <c r="T59" s="22"/>
      <c r="U59" s="46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5"/>
    </row>
    <row r="60" spans="2:32">
      <c r="B60" s="13">
        <v>10173</v>
      </c>
      <c r="C60" s="14" t="s">
        <v>70</v>
      </c>
      <c r="D60" s="15">
        <v>0</v>
      </c>
      <c r="E60" s="15">
        <v>1</v>
      </c>
      <c r="F60" s="16">
        <v>33.624000000000002</v>
      </c>
      <c r="G60" s="16">
        <v>48.944000000000003</v>
      </c>
      <c r="H60" s="16">
        <v>49.859000000000002</v>
      </c>
      <c r="I60" s="16">
        <v>50.735999999999997</v>
      </c>
      <c r="J60" s="16">
        <v>0</v>
      </c>
      <c r="K60" s="16">
        <v>0</v>
      </c>
      <c r="L60" s="16">
        <v>0</v>
      </c>
      <c r="M60" s="16">
        <v>2.0939999999999999</v>
      </c>
      <c r="N60" s="16">
        <v>2.0939999999999999</v>
      </c>
      <c r="O60" s="16">
        <v>2.09</v>
      </c>
      <c r="P60" s="16">
        <v>46.85</v>
      </c>
      <c r="Q60" s="16">
        <v>47.765000000000001</v>
      </c>
      <c r="R60" s="16">
        <v>48.646000000000001</v>
      </c>
      <c r="S60" s="16">
        <v>32.613999999999997</v>
      </c>
      <c r="T60" s="22"/>
      <c r="U60" s="46"/>
      <c r="V60" s="45"/>
      <c r="W60" s="45"/>
      <c r="X60" s="45"/>
      <c r="Y60" s="45"/>
      <c r="Z60" s="45"/>
      <c r="AA60" s="45"/>
      <c r="AB60" s="45"/>
      <c r="AC60" s="45"/>
      <c r="AD60" s="45"/>
      <c r="AE60" s="45"/>
      <c r="AF60" s="45"/>
    </row>
    <row r="61" spans="2:32">
      <c r="B61" s="13">
        <v>10174</v>
      </c>
      <c r="C61" s="14" t="s">
        <v>71</v>
      </c>
      <c r="D61" s="15">
        <v>1</v>
      </c>
      <c r="E61" s="15">
        <v>0</v>
      </c>
      <c r="F61" s="16">
        <v>0.51500000000000001</v>
      </c>
      <c r="G61" s="16">
        <v>0.61899999999999999</v>
      </c>
      <c r="H61" s="16">
        <v>0.621</v>
      </c>
      <c r="I61" s="16">
        <v>0.622</v>
      </c>
      <c r="J61" s="16">
        <v>0</v>
      </c>
      <c r="K61" s="16">
        <v>0</v>
      </c>
      <c r="L61" s="16">
        <v>0</v>
      </c>
      <c r="M61" s="16">
        <v>0</v>
      </c>
      <c r="N61" s="16">
        <v>0</v>
      </c>
      <c r="O61" s="16">
        <v>0</v>
      </c>
      <c r="P61" s="16">
        <v>0.61899999999999999</v>
      </c>
      <c r="Q61" s="16">
        <v>0.621</v>
      </c>
      <c r="R61" s="16">
        <v>0.622</v>
      </c>
      <c r="S61" s="16">
        <v>0.5</v>
      </c>
      <c r="T61" s="22"/>
      <c r="U61" s="46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45"/>
    </row>
    <row r="62" spans="2:32">
      <c r="B62" s="13">
        <v>10177</v>
      </c>
      <c r="C62" s="14" t="s">
        <v>72</v>
      </c>
      <c r="D62" s="15">
        <v>1</v>
      </c>
      <c r="E62" s="15">
        <v>0</v>
      </c>
      <c r="F62" s="16">
        <v>11.839</v>
      </c>
      <c r="G62" s="16">
        <v>9.6630000000000003</v>
      </c>
      <c r="H62" s="16">
        <v>9.7059999999999995</v>
      </c>
      <c r="I62" s="16">
        <v>9.75</v>
      </c>
      <c r="J62" s="16">
        <v>0</v>
      </c>
      <c r="K62" s="16">
        <v>0</v>
      </c>
      <c r="L62" s="16">
        <v>0</v>
      </c>
      <c r="M62" s="16">
        <v>0</v>
      </c>
      <c r="N62" s="16">
        <v>0</v>
      </c>
      <c r="O62" s="16">
        <v>0</v>
      </c>
      <c r="P62" s="16">
        <v>9.6630000000000003</v>
      </c>
      <c r="Q62" s="16">
        <v>9.7059999999999995</v>
      </c>
      <c r="R62" s="16">
        <v>9.75</v>
      </c>
      <c r="S62" s="16">
        <v>11.483000000000001</v>
      </c>
      <c r="T62" s="22"/>
      <c r="U62" s="46"/>
      <c r="V62" s="45"/>
      <c r="W62" s="45"/>
      <c r="X62" s="45"/>
      <c r="Y62" s="45"/>
      <c r="Z62" s="45"/>
      <c r="AA62" s="45"/>
      <c r="AB62" s="45"/>
      <c r="AC62" s="45"/>
      <c r="AD62" s="45"/>
      <c r="AE62" s="45"/>
      <c r="AF62" s="45"/>
    </row>
    <row r="63" spans="2:32">
      <c r="B63" s="13">
        <v>10179</v>
      </c>
      <c r="C63" s="14" t="s">
        <v>73</v>
      </c>
      <c r="D63" s="15">
        <v>0</v>
      </c>
      <c r="E63" s="15">
        <v>1</v>
      </c>
      <c r="F63" s="16">
        <v>169.31100000000001</v>
      </c>
      <c r="G63" s="16">
        <v>200.96199999999999</v>
      </c>
      <c r="H63" s="16">
        <v>203.79400000000001</v>
      </c>
      <c r="I63" s="16">
        <v>206.24299999999999</v>
      </c>
      <c r="J63" s="16">
        <v>0</v>
      </c>
      <c r="K63" s="16">
        <v>0</v>
      </c>
      <c r="L63" s="16">
        <v>0</v>
      </c>
      <c r="M63" s="16">
        <v>2.0659999999999998</v>
      </c>
      <c r="N63" s="16">
        <v>2.0659999999999998</v>
      </c>
      <c r="O63" s="16">
        <v>2.0760000000000001</v>
      </c>
      <c r="P63" s="16">
        <v>198.89599999999999</v>
      </c>
      <c r="Q63" s="16">
        <v>201.72800000000001</v>
      </c>
      <c r="R63" s="16">
        <v>204.167</v>
      </c>
      <c r="S63" s="16">
        <v>164.22399999999999</v>
      </c>
      <c r="T63" s="22"/>
      <c r="U63" s="46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5"/>
    </row>
    <row r="64" spans="2:32">
      <c r="B64" s="13">
        <v>10183</v>
      </c>
      <c r="C64" s="14" t="s">
        <v>74</v>
      </c>
      <c r="D64" s="15">
        <v>1</v>
      </c>
      <c r="E64" s="15">
        <v>0</v>
      </c>
      <c r="F64" s="16">
        <v>119.102</v>
      </c>
      <c r="G64" s="16">
        <v>144.96</v>
      </c>
      <c r="H64" s="16">
        <v>146.18899999999999</v>
      </c>
      <c r="I64" s="16">
        <v>147.16399999999999</v>
      </c>
      <c r="J64" s="16">
        <v>0</v>
      </c>
      <c r="K64" s="16">
        <v>0</v>
      </c>
      <c r="L64" s="16">
        <v>0</v>
      </c>
      <c r="M64" s="16">
        <v>0.68899999999999995</v>
      </c>
      <c r="N64" s="16">
        <v>0.68899999999999995</v>
      </c>
      <c r="O64" s="16">
        <v>0.68899999999999995</v>
      </c>
      <c r="P64" s="16">
        <v>144.27099999999999</v>
      </c>
      <c r="Q64" s="16">
        <v>145.5</v>
      </c>
      <c r="R64" s="16">
        <v>146.47499999999999</v>
      </c>
      <c r="S64" s="16">
        <v>115.523</v>
      </c>
      <c r="T64" s="22"/>
      <c r="U64" s="46"/>
      <c r="V64" s="45"/>
      <c r="W64" s="45"/>
      <c r="X64" s="45"/>
      <c r="Y64" s="45"/>
      <c r="Z64" s="45"/>
      <c r="AA64" s="45"/>
      <c r="AB64" s="45"/>
      <c r="AC64" s="45"/>
      <c r="AD64" s="45"/>
      <c r="AE64" s="45"/>
      <c r="AF64" s="45"/>
    </row>
    <row r="65" spans="2:32">
      <c r="B65" s="13">
        <v>10186</v>
      </c>
      <c r="C65" s="14" t="s">
        <v>75</v>
      </c>
      <c r="D65" s="15">
        <v>1</v>
      </c>
      <c r="E65" s="15">
        <v>0</v>
      </c>
      <c r="F65" s="16">
        <v>21.635000000000002</v>
      </c>
      <c r="G65" s="16">
        <v>21.806999999999999</v>
      </c>
      <c r="H65" s="16">
        <v>21.806999999999999</v>
      </c>
      <c r="I65" s="16">
        <v>21.806999999999999</v>
      </c>
      <c r="J65" s="16">
        <v>0</v>
      </c>
      <c r="K65" s="16">
        <v>0</v>
      </c>
      <c r="L65" s="16">
        <v>0</v>
      </c>
      <c r="M65" s="16">
        <v>3.3159999999999998</v>
      </c>
      <c r="N65" s="16">
        <v>3.3159999999999998</v>
      </c>
      <c r="O65" s="16">
        <v>3.3180000000000001</v>
      </c>
      <c r="P65" s="16">
        <v>18.491</v>
      </c>
      <c r="Q65" s="16">
        <v>18.491</v>
      </c>
      <c r="R65" s="16">
        <v>18.489000000000001</v>
      </c>
      <c r="S65" s="16">
        <v>20.984999999999999</v>
      </c>
      <c r="T65" s="22"/>
      <c r="U65" s="46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45"/>
    </row>
    <row r="66" spans="2:32">
      <c r="B66" s="13">
        <v>10190</v>
      </c>
      <c r="C66" s="14" t="s">
        <v>76</v>
      </c>
      <c r="D66" s="15">
        <v>1</v>
      </c>
      <c r="E66" s="15">
        <v>0</v>
      </c>
      <c r="F66" s="16">
        <v>5.2690000000000001</v>
      </c>
      <c r="G66" s="16">
        <v>8.1679999999999993</v>
      </c>
      <c r="H66" s="16">
        <v>8.1679999999999993</v>
      </c>
      <c r="I66" s="16">
        <v>8.3089999999999993</v>
      </c>
      <c r="J66" s="16">
        <v>0</v>
      </c>
      <c r="K66" s="16">
        <v>0</v>
      </c>
      <c r="L66" s="16">
        <v>0</v>
      </c>
      <c r="M66" s="16">
        <v>0</v>
      </c>
      <c r="N66" s="16">
        <v>0</v>
      </c>
      <c r="O66" s="16">
        <v>0</v>
      </c>
      <c r="P66" s="16">
        <v>8.1679999999999993</v>
      </c>
      <c r="Q66" s="16">
        <v>8.1679999999999993</v>
      </c>
      <c r="R66" s="16">
        <v>8.3089999999999993</v>
      </c>
      <c r="S66" s="16">
        <v>5.1109999999999998</v>
      </c>
      <c r="T66" s="22"/>
      <c r="U66" s="46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45"/>
    </row>
    <row r="67" spans="2:32">
      <c r="B67" s="13">
        <v>10191</v>
      </c>
      <c r="C67" s="14" t="s">
        <v>77</v>
      </c>
      <c r="D67" s="15">
        <v>1</v>
      </c>
      <c r="E67" s="15">
        <v>0</v>
      </c>
      <c r="F67" s="16">
        <v>133.17400000000001</v>
      </c>
      <c r="G67" s="16">
        <v>127.43</v>
      </c>
      <c r="H67" s="16">
        <v>127.43</v>
      </c>
      <c r="I67" s="16">
        <v>127.46</v>
      </c>
      <c r="J67" s="16">
        <v>0</v>
      </c>
      <c r="K67" s="16">
        <v>0</v>
      </c>
      <c r="L67" s="16">
        <v>0</v>
      </c>
      <c r="M67" s="16">
        <v>0</v>
      </c>
      <c r="N67" s="16">
        <v>0</v>
      </c>
      <c r="O67" s="16">
        <v>0</v>
      </c>
      <c r="P67" s="16">
        <v>127.43</v>
      </c>
      <c r="Q67" s="16">
        <v>127.43</v>
      </c>
      <c r="R67" s="16">
        <v>127.46</v>
      </c>
      <c r="S67" s="16">
        <v>129.172</v>
      </c>
      <c r="T67" s="22"/>
      <c r="U67" s="46"/>
      <c r="V67" s="45"/>
      <c r="W67" s="45"/>
      <c r="X67" s="45"/>
      <c r="Y67" s="45"/>
      <c r="Z67" s="45"/>
      <c r="AA67" s="45"/>
      <c r="AB67" s="45"/>
      <c r="AC67" s="45"/>
      <c r="AD67" s="45"/>
      <c r="AE67" s="45"/>
      <c r="AF67" s="45"/>
    </row>
    <row r="68" spans="2:32">
      <c r="B68" s="13">
        <v>10197</v>
      </c>
      <c r="C68" s="14" t="s">
        <v>78</v>
      </c>
      <c r="D68" s="15">
        <v>1</v>
      </c>
      <c r="E68" s="15">
        <v>0</v>
      </c>
      <c r="F68" s="16">
        <v>23.091999999999999</v>
      </c>
      <c r="G68" s="16">
        <v>33.487000000000002</v>
      </c>
      <c r="H68" s="16">
        <v>47.591999999999999</v>
      </c>
      <c r="I68" s="16">
        <v>67.721000000000004</v>
      </c>
      <c r="J68" s="16">
        <v>6.8079999999999998</v>
      </c>
      <c r="K68" s="16">
        <v>20.831</v>
      </c>
      <c r="L68" s="16">
        <v>40.927</v>
      </c>
      <c r="M68" s="16">
        <v>0</v>
      </c>
      <c r="N68" s="16">
        <v>0</v>
      </c>
      <c r="O68" s="16">
        <v>0</v>
      </c>
      <c r="P68" s="16">
        <v>26.678999999999998</v>
      </c>
      <c r="Q68" s="16">
        <v>26.760999999999999</v>
      </c>
      <c r="R68" s="16">
        <v>26.794</v>
      </c>
      <c r="S68" s="16">
        <v>22.398</v>
      </c>
      <c r="T68" s="22"/>
      <c r="U68" s="46"/>
      <c r="V68" s="45"/>
      <c r="W68" s="45"/>
      <c r="X68" s="45"/>
      <c r="Y68" s="45"/>
      <c r="Z68" s="45"/>
      <c r="AA68" s="45"/>
      <c r="AB68" s="45"/>
      <c r="AC68" s="45"/>
      <c r="AD68" s="45"/>
      <c r="AE68" s="45"/>
      <c r="AF68" s="45"/>
    </row>
    <row r="69" spans="2:32">
      <c r="B69" s="13">
        <v>10202</v>
      </c>
      <c r="C69" s="14" t="s">
        <v>79</v>
      </c>
      <c r="D69" s="15">
        <v>1</v>
      </c>
      <c r="E69" s="15">
        <v>0</v>
      </c>
      <c r="F69" s="16">
        <v>13.294</v>
      </c>
      <c r="G69" s="16">
        <v>15.531000000000001</v>
      </c>
      <c r="H69" s="16">
        <v>15.608000000000001</v>
      </c>
      <c r="I69" s="16">
        <v>15.686</v>
      </c>
      <c r="J69" s="16">
        <v>0</v>
      </c>
      <c r="K69" s="16">
        <v>0</v>
      </c>
      <c r="L69" s="16">
        <v>0</v>
      </c>
      <c r="M69" s="16">
        <v>0</v>
      </c>
      <c r="N69" s="16">
        <v>0</v>
      </c>
      <c r="O69" s="16">
        <v>0</v>
      </c>
      <c r="P69" s="16">
        <v>15.531000000000001</v>
      </c>
      <c r="Q69" s="16">
        <v>15.608000000000001</v>
      </c>
      <c r="R69" s="16">
        <v>15.686</v>
      </c>
      <c r="S69" s="16">
        <v>12.895</v>
      </c>
      <c r="T69" s="22"/>
      <c r="U69" s="46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45"/>
    </row>
    <row r="70" spans="2:32">
      <c r="B70" s="13">
        <v>10203</v>
      </c>
      <c r="C70" s="14" t="s">
        <v>80</v>
      </c>
      <c r="D70" s="15">
        <v>1</v>
      </c>
      <c r="E70" s="15">
        <v>0</v>
      </c>
      <c r="F70" s="16">
        <v>6.306</v>
      </c>
      <c r="G70" s="16">
        <v>8.3379999999999992</v>
      </c>
      <c r="H70" s="16">
        <v>8.4689999999999994</v>
      </c>
      <c r="I70" s="16">
        <v>8.5860000000000003</v>
      </c>
      <c r="J70" s="16">
        <v>0</v>
      </c>
      <c r="K70" s="16">
        <v>0</v>
      </c>
      <c r="L70" s="16">
        <v>0</v>
      </c>
      <c r="M70" s="16">
        <v>0</v>
      </c>
      <c r="N70" s="16">
        <v>0</v>
      </c>
      <c r="O70" s="16">
        <v>0</v>
      </c>
      <c r="P70" s="16">
        <v>8.3379999999999992</v>
      </c>
      <c r="Q70" s="16">
        <v>8.4689999999999994</v>
      </c>
      <c r="R70" s="16">
        <v>8.5860000000000003</v>
      </c>
      <c r="S70" s="16">
        <v>6.117</v>
      </c>
      <c r="T70" s="22"/>
      <c r="U70" s="46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</row>
    <row r="71" spans="2:32">
      <c r="B71" s="13">
        <v>10204</v>
      </c>
      <c r="C71" s="14" t="s">
        <v>81</v>
      </c>
      <c r="D71" s="15">
        <v>1</v>
      </c>
      <c r="E71" s="15">
        <v>0</v>
      </c>
      <c r="F71" s="16">
        <v>80.742999999999995</v>
      </c>
      <c r="G71" s="16">
        <v>101.86</v>
      </c>
      <c r="H71" s="16">
        <v>102.70099999999999</v>
      </c>
      <c r="I71" s="16">
        <v>103.39100000000001</v>
      </c>
      <c r="J71" s="16">
        <v>0</v>
      </c>
      <c r="K71" s="16">
        <v>0</v>
      </c>
      <c r="L71" s="16">
        <v>0</v>
      </c>
      <c r="M71" s="16">
        <v>17.321999999999999</v>
      </c>
      <c r="N71" s="16">
        <v>17.321999999999999</v>
      </c>
      <c r="O71" s="16">
        <v>17.350000000000001</v>
      </c>
      <c r="P71" s="16">
        <v>84.537999999999997</v>
      </c>
      <c r="Q71" s="16">
        <v>85.379000000000005</v>
      </c>
      <c r="R71" s="16">
        <v>86.040999999999997</v>
      </c>
      <c r="S71" s="16">
        <v>78.316999999999993</v>
      </c>
      <c r="T71" s="22"/>
      <c r="U71" s="46"/>
      <c r="V71" s="45"/>
      <c r="W71" s="45"/>
      <c r="X71" s="45"/>
      <c r="Y71" s="45"/>
      <c r="Z71" s="45"/>
      <c r="AA71" s="45"/>
      <c r="AB71" s="45"/>
      <c r="AC71" s="45"/>
      <c r="AD71" s="45"/>
      <c r="AE71" s="45"/>
      <c r="AF71" s="45"/>
    </row>
    <row r="72" spans="2:32">
      <c r="B72" s="13">
        <v>10209</v>
      </c>
      <c r="C72" s="14" t="s">
        <v>82</v>
      </c>
      <c r="D72" s="15">
        <v>1</v>
      </c>
      <c r="E72" s="15">
        <v>0</v>
      </c>
      <c r="F72" s="16">
        <v>106.455</v>
      </c>
      <c r="G72" s="16">
        <v>140.97499999999999</v>
      </c>
      <c r="H72" s="16">
        <v>143.58699999999999</v>
      </c>
      <c r="I72" s="16">
        <v>146.12299999999999</v>
      </c>
      <c r="J72" s="16">
        <v>0</v>
      </c>
      <c r="K72" s="16">
        <v>0</v>
      </c>
      <c r="L72" s="16">
        <v>0</v>
      </c>
      <c r="M72" s="16">
        <v>0</v>
      </c>
      <c r="N72" s="16">
        <v>0</v>
      </c>
      <c r="O72" s="16">
        <v>0</v>
      </c>
      <c r="P72" s="16">
        <v>140.97499999999999</v>
      </c>
      <c r="Q72" s="16">
        <v>143.58699999999999</v>
      </c>
      <c r="R72" s="16">
        <v>146.12299999999999</v>
      </c>
      <c r="S72" s="16">
        <v>103.256</v>
      </c>
      <c r="T72" s="22"/>
      <c r="U72" s="46"/>
      <c r="V72" s="45"/>
      <c r="W72" s="45"/>
      <c r="X72" s="45"/>
      <c r="Y72" s="45"/>
      <c r="Z72" s="45"/>
      <c r="AA72" s="45"/>
      <c r="AB72" s="45"/>
      <c r="AC72" s="45"/>
      <c r="AD72" s="45"/>
      <c r="AE72" s="45"/>
      <c r="AF72" s="45"/>
    </row>
    <row r="73" spans="2:32">
      <c r="B73" s="13">
        <v>10230</v>
      </c>
      <c r="C73" s="14" t="s">
        <v>83</v>
      </c>
      <c r="D73" s="15">
        <v>1</v>
      </c>
      <c r="E73" s="15">
        <v>0</v>
      </c>
      <c r="F73" s="16">
        <v>9.8469999999999995</v>
      </c>
      <c r="G73" s="16">
        <v>14.599</v>
      </c>
      <c r="H73" s="16">
        <v>14.936</v>
      </c>
      <c r="I73" s="16">
        <v>15.268000000000001</v>
      </c>
      <c r="J73" s="16">
        <v>0</v>
      </c>
      <c r="K73" s="16">
        <v>0</v>
      </c>
      <c r="L73" s="16">
        <v>0</v>
      </c>
      <c r="M73" s="16">
        <v>0.97799999999999998</v>
      </c>
      <c r="N73" s="16">
        <v>0.97799999999999998</v>
      </c>
      <c r="O73" s="16">
        <v>0.97699999999999998</v>
      </c>
      <c r="P73" s="16">
        <v>13.621</v>
      </c>
      <c r="Q73" s="16">
        <v>13.958</v>
      </c>
      <c r="R73" s="16">
        <v>14.291</v>
      </c>
      <c r="S73" s="16">
        <v>9.5510000000000002</v>
      </c>
      <c r="T73" s="22"/>
      <c r="U73" s="46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45"/>
    </row>
    <row r="74" spans="2:32">
      <c r="B74" s="13">
        <v>10231</v>
      </c>
      <c r="C74" s="14" t="s">
        <v>84</v>
      </c>
      <c r="D74" s="15">
        <v>1</v>
      </c>
      <c r="E74" s="15">
        <v>0</v>
      </c>
      <c r="F74" s="16">
        <v>37.206000000000003</v>
      </c>
      <c r="G74" s="16">
        <v>54.889000000000003</v>
      </c>
      <c r="H74" s="16">
        <v>55.667999999999999</v>
      </c>
      <c r="I74" s="16">
        <v>56.456000000000003</v>
      </c>
      <c r="J74" s="16">
        <v>0</v>
      </c>
      <c r="K74" s="16">
        <v>0</v>
      </c>
      <c r="L74" s="16">
        <v>0</v>
      </c>
      <c r="M74" s="16">
        <v>4.4189999999999996</v>
      </c>
      <c r="N74" s="16">
        <v>4.4189999999999996</v>
      </c>
      <c r="O74" s="16">
        <v>4.4189999999999996</v>
      </c>
      <c r="P74" s="16">
        <v>50.47</v>
      </c>
      <c r="Q74" s="16">
        <v>51.249000000000002</v>
      </c>
      <c r="R74" s="16">
        <v>52.036999999999999</v>
      </c>
      <c r="S74" s="16">
        <v>36.088000000000001</v>
      </c>
      <c r="T74" s="22"/>
      <c r="U74" s="46"/>
      <c r="V74" s="45"/>
      <c r="W74" s="45"/>
      <c r="X74" s="45"/>
      <c r="Y74" s="45"/>
      <c r="Z74" s="45"/>
      <c r="AA74" s="45"/>
      <c r="AB74" s="45"/>
      <c r="AC74" s="45"/>
      <c r="AD74" s="45"/>
      <c r="AE74" s="45"/>
      <c r="AF74" s="45"/>
    </row>
    <row r="75" spans="2:32">
      <c r="B75" s="13">
        <v>10234</v>
      </c>
      <c r="C75" s="14" t="s">
        <v>85</v>
      </c>
      <c r="D75" s="15">
        <v>1</v>
      </c>
      <c r="E75" s="15">
        <v>0</v>
      </c>
      <c r="F75" s="16">
        <v>51.76</v>
      </c>
      <c r="G75" s="16">
        <v>76.102999999999994</v>
      </c>
      <c r="H75" s="16">
        <v>78.263000000000005</v>
      </c>
      <c r="I75" s="16">
        <v>80.284000000000006</v>
      </c>
      <c r="J75" s="16">
        <v>0</v>
      </c>
      <c r="K75" s="16">
        <v>0</v>
      </c>
      <c r="L75" s="16">
        <v>0</v>
      </c>
      <c r="M75" s="16">
        <v>0</v>
      </c>
      <c r="N75" s="16">
        <v>0</v>
      </c>
      <c r="O75" s="16">
        <v>0</v>
      </c>
      <c r="P75" s="16">
        <v>76.102999999999994</v>
      </c>
      <c r="Q75" s="16">
        <v>78.263000000000005</v>
      </c>
      <c r="R75" s="16">
        <v>80.284000000000006</v>
      </c>
      <c r="S75" s="16">
        <v>50.204999999999998</v>
      </c>
      <c r="T75" s="22"/>
      <c r="U75" s="46"/>
      <c r="V75" s="45"/>
      <c r="W75" s="45"/>
      <c r="X75" s="45"/>
      <c r="Y75" s="45"/>
      <c r="Z75" s="45"/>
      <c r="AA75" s="45"/>
      <c r="AB75" s="45"/>
      <c r="AC75" s="45"/>
      <c r="AD75" s="45"/>
      <c r="AE75" s="45"/>
      <c r="AF75" s="45"/>
    </row>
    <row r="76" spans="2:32">
      <c r="B76" s="13">
        <v>10235</v>
      </c>
      <c r="C76" s="14" t="s">
        <v>86</v>
      </c>
      <c r="D76" s="15">
        <v>1</v>
      </c>
      <c r="E76" s="15">
        <v>0</v>
      </c>
      <c r="F76" s="16">
        <v>33.606999999999999</v>
      </c>
      <c r="G76" s="16">
        <v>30.492999999999999</v>
      </c>
      <c r="H76" s="16">
        <v>30.553999999999998</v>
      </c>
      <c r="I76" s="16">
        <v>30.614000000000001</v>
      </c>
      <c r="J76" s="16">
        <v>0</v>
      </c>
      <c r="K76" s="16">
        <v>0</v>
      </c>
      <c r="L76" s="16">
        <v>0</v>
      </c>
      <c r="M76" s="16">
        <v>0</v>
      </c>
      <c r="N76" s="16">
        <v>0</v>
      </c>
      <c r="O76" s="16">
        <v>0</v>
      </c>
      <c r="P76" s="16">
        <v>30.492999999999999</v>
      </c>
      <c r="Q76" s="16">
        <v>30.553999999999998</v>
      </c>
      <c r="R76" s="16">
        <v>30.614000000000001</v>
      </c>
      <c r="S76" s="16">
        <v>32.597000000000001</v>
      </c>
      <c r="T76" s="22"/>
      <c r="U76" s="46"/>
      <c r="V76" s="45"/>
      <c r="W76" s="45"/>
      <c r="X76" s="45"/>
      <c r="Y76" s="45"/>
      <c r="Z76" s="45"/>
      <c r="AA76" s="45"/>
      <c r="AB76" s="45"/>
      <c r="AC76" s="45"/>
      <c r="AD76" s="45"/>
      <c r="AE76" s="45"/>
      <c r="AF76" s="45"/>
    </row>
    <row r="77" spans="2:32">
      <c r="B77" s="13">
        <v>10236</v>
      </c>
      <c r="C77" s="14" t="s">
        <v>87</v>
      </c>
      <c r="D77" s="15">
        <v>0</v>
      </c>
      <c r="E77" s="15">
        <v>1</v>
      </c>
      <c r="F77" s="16">
        <v>29.536999999999999</v>
      </c>
      <c r="G77" s="16">
        <v>29.744</v>
      </c>
      <c r="H77" s="16">
        <v>29.744</v>
      </c>
      <c r="I77" s="16">
        <v>29.744</v>
      </c>
      <c r="J77" s="16">
        <v>0</v>
      </c>
      <c r="K77" s="16">
        <v>0</v>
      </c>
      <c r="L77" s="16">
        <v>0</v>
      </c>
      <c r="M77" s="16">
        <v>0.13200000000000001</v>
      </c>
      <c r="N77" s="16">
        <v>0.13200000000000001</v>
      </c>
      <c r="O77" s="16">
        <v>0.13200000000000001</v>
      </c>
      <c r="P77" s="16">
        <v>29.611999999999998</v>
      </c>
      <c r="Q77" s="16">
        <v>29.611999999999998</v>
      </c>
      <c r="R77" s="16">
        <v>29.611999999999998</v>
      </c>
      <c r="S77" s="16">
        <v>28.649000000000001</v>
      </c>
      <c r="T77" s="22"/>
      <c r="U77" s="46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5"/>
    </row>
    <row r="78" spans="2:32">
      <c r="B78" s="13">
        <v>10237</v>
      </c>
      <c r="C78" s="14" t="s">
        <v>88</v>
      </c>
      <c r="D78" s="15">
        <v>1</v>
      </c>
      <c r="E78" s="15">
        <v>0</v>
      </c>
      <c r="F78" s="16">
        <v>115.429</v>
      </c>
      <c r="G78" s="16">
        <v>117.947</v>
      </c>
      <c r="H78" s="16">
        <v>118.762</v>
      </c>
      <c r="I78" s="16">
        <v>119.566</v>
      </c>
      <c r="J78" s="16">
        <v>0</v>
      </c>
      <c r="K78" s="16">
        <v>0</v>
      </c>
      <c r="L78" s="16">
        <v>0</v>
      </c>
      <c r="M78" s="16">
        <v>1.19</v>
      </c>
      <c r="N78" s="16">
        <v>1.19</v>
      </c>
      <c r="O78" s="16">
        <v>1.1890000000000001</v>
      </c>
      <c r="P78" s="16">
        <v>116.75700000000001</v>
      </c>
      <c r="Q78" s="16">
        <v>117.572</v>
      </c>
      <c r="R78" s="16">
        <v>118.377</v>
      </c>
      <c r="S78" s="16">
        <v>111.961</v>
      </c>
      <c r="T78" s="22"/>
      <c r="U78" s="46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45"/>
    </row>
    <row r="79" spans="2:32">
      <c r="B79" s="13">
        <v>10239</v>
      </c>
      <c r="C79" s="14" t="s">
        <v>89</v>
      </c>
      <c r="D79" s="15">
        <v>0</v>
      </c>
      <c r="E79" s="15">
        <v>1</v>
      </c>
      <c r="F79" s="16">
        <v>14.209</v>
      </c>
      <c r="G79" s="16">
        <v>15.791</v>
      </c>
      <c r="H79" s="16">
        <v>15.949</v>
      </c>
      <c r="I79" s="16">
        <v>16.109000000000002</v>
      </c>
      <c r="J79" s="16">
        <v>0</v>
      </c>
      <c r="K79" s="16">
        <v>0</v>
      </c>
      <c r="L79" s="16">
        <v>0</v>
      </c>
      <c r="M79" s="16">
        <v>0</v>
      </c>
      <c r="N79" s="16">
        <v>0</v>
      </c>
      <c r="O79" s="16">
        <v>0</v>
      </c>
      <c r="P79" s="16">
        <v>15.791</v>
      </c>
      <c r="Q79" s="16">
        <v>15.949</v>
      </c>
      <c r="R79" s="16">
        <v>16.109000000000002</v>
      </c>
      <c r="S79" s="16">
        <v>13.782</v>
      </c>
      <c r="T79" s="22"/>
      <c r="U79" s="46"/>
      <c r="V79" s="45"/>
      <c r="W79" s="45"/>
      <c r="X79" s="45"/>
      <c r="Y79" s="45"/>
      <c r="Z79" s="45"/>
      <c r="AA79" s="45"/>
      <c r="AB79" s="45"/>
      <c r="AC79" s="45"/>
      <c r="AD79" s="45"/>
      <c r="AE79" s="45"/>
      <c r="AF79" s="45"/>
    </row>
    <row r="80" spans="2:32">
      <c r="B80" s="13">
        <v>10242</v>
      </c>
      <c r="C80" s="14" t="s">
        <v>90</v>
      </c>
      <c r="D80" s="15">
        <v>1</v>
      </c>
      <c r="E80" s="15">
        <v>0</v>
      </c>
      <c r="F80" s="16">
        <v>9.6679999999999993</v>
      </c>
      <c r="G80" s="16">
        <v>10.526</v>
      </c>
      <c r="H80" s="16">
        <v>10.6</v>
      </c>
      <c r="I80" s="16">
        <v>10.638</v>
      </c>
      <c r="J80" s="16">
        <v>0</v>
      </c>
      <c r="K80" s="16">
        <v>0</v>
      </c>
      <c r="L80" s="16">
        <v>0</v>
      </c>
      <c r="M80" s="16">
        <v>0</v>
      </c>
      <c r="N80" s="16">
        <v>0</v>
      </c>
      <c r="O80" s="16">
        <v>0</v>
      </c>
      <c r="P80" s="16">
        <v>10.526</v>
      </c>
      <c r="Q80" s="16">
        <v>10.6</v>
      </c>
      <c r="R80" s="16">
        <v>10.638</v>
      </c>
      <c r="S80" s="16">
        <v>9.3770000000000007</v>
      </c>
      <c r="T80" s="22"/>
      <c r="U80" s="46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</row>
    <row r="81" spans="2:32">
      <c r="B81" s="13">
        <v>10244</v>
      </c>
      <c r="C81" s="14" t="s">
        <v>91</v>
      </c>
      <c r="D81" s="15">
        <v>1</v>
      </c>
      <c r="E81" s="15">
        <v>0</v>
      </c>
      <c r="F81" s="16">
        <v>87.320999999999998</v>
      </c>
      <c r="G81" s="16">
        <v>113.92400000000001</v>
      </c>
      <c r="H81" s="16">
        <v>115.801</v>
      </c>
      <c r="I81" s="16">
        <v>117.283</v>
      </c>
      <c r="J81" s="16">
        <v>0</v>
      </c>
      <c r="K81" s="16">
        <v>0</v>
      </c>
      <c r="L81" s="16">
        <v>0</v>
      </c>
      <c r="M81" s="16">
        <v>1.778</v>
      </c>
      <c r="N81" s="16">
        <v>1.778</v>
      </c>
      <c r="O81" s="16">
        <v>1.776</v>
      </c>
      <c r="P81" s="16">
        <v>112.146</v>
      </c>
      <c r="Q81" s="16">
        <v>114.023</v>
      </c>
      <c r="R81" s="16">
        <v>115.50700000000001</v>
      </c>
      <c r="S81" s="16">
        <v>84.697000000000003</v>
      </c>
      <c r="T81" s="22"/>
      <c r="U81" s="46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</row>
    <row r="82" spans="2:32">
      <c r="B82" s="13">
        <v>10246</v>
      </c>
      <c r="C82" s="14" t="s">
        <v>92</v>
      </c>
      <c r="D82" s="15">
        <v>1</v>
      </c>
      <c r="E82" s="15">
        <v>0</v>
      </c>
      <c r="F82" s="16">
        <v>9.1210000000000004</v>
      </c>
      <c r="G82" s="16">
        <v>10.345000000000001</v>
      </c>
      <c r="H82" s="16">
        <v>10.382999999999999</v>
      </c>
      <c r="I82" s="16">
        <v>10.422000000000001</v>
      </c>
      <c r="J82" s="16">
        <v>0</v>
      </c>
      <c r="K82" s="16">
        <v>0</v>
      </c>
      <c r="L82" s="16">
        <v>0</v>
      </c>
      <c r="M82" s="16">
        <v>0.54200000000000004</v>
      </c>
      <c r="N82" s="16">
        <v>0.54200000000000004</v>
      </c>
      <c r="O82" s="16">
        <v>0.54</v>
      </c>
      <c r="P82" s="16">
        <v>9.8030000000000008</v>
      </c>
      <c r="Q82" s="16">
        <v>9.8409999999999993</v>
      </c>
      <c r="R82" s="16">
        <v>9.8819999999999997</v>
      </c>
      <c r="S82" s="16">
        <v>8.8469999999999995</v>
      </c>
      <c r="T82" s="22"/>
      <c r="U82" s="46"/>
      <c r="V82" s="45"/>
      <c r="W82" s="45"/>
      <c r="X82" s="45"/>
      <c r="Y82" s="45"/>
      <c r="Z82" s="45"/>
      <c r="AA82" s="45"/>
      <c r="AB82" s="45"/>
      <c r="AC82" s="45"/>
      <c r="AD82" s="45"/>
      <c r="AE82" s="45"/>
      <c r="AF82" s="45"/>
    </row>
    <row r="83" spans="2:32">
      <c r="B83" s="13">
        <v>10247</v>
      </c>
      <c r="C83" s="14" t="s">
        <v>93</v>
      </c>
      <c r="D83" s="15">
        <v>1</v>
      </c>
      <c r="E83" s="15">
        <v>0</v>
      </c>
      <c r="F83" s="16">
        <v>81.120999999999995</v>
      </c>
      <c r="G83" s="16">
        <v>85.954999999999998</v>
      </c>
      <c r="H83" s="16">
        <v>87.084000000000003</v>
      </c>
      <c r="I83" s="16">
        <v>87.983999999999995</v>
      </c>
      <c r="J83" s="16">
        <v>0</v>
      </c>
      <c r="K83" s="16">
        <v>0</v>
      </c>
      <c r="L83" s="16">
        <v>0</v>
      </c>
      <c r="M83" s="16">
        <v>0.65600000000000003</v>
      </c>
      <c r="N83" s="16">
        <v>0.65600000000000003</v>
      </c>
      <c r="O83" s="16">
        <v>0.65600000000000003</v>
      </c>
      <c r="P83" s="16">
        <v>85.299000000000007</v>
      </c>
      <c r="Q83" s="16">
        <v>86.427999999999997</v>
      </c>
      <c r="R83" s="16">
        <v>87.328000000000003</v>
      </c>
      <c r="S83" s="16">
        <v>78.683000000000007</v>
      </c>
      <c r="T83" s="22"/>
      <c r="U83" s="46"/>
      <c r="V83" s="45"/>
      <c r="W83" s="45"/>
      <c r="X83" s="45"/>
      <c r="Y83" s="45"/>
      <c r="Z83" s="45"/>
      <c r="AA83" s="45"/>
      <c r="AB83" s="45"/>
      <c r="AC83" s="45"/>
      <c r="AD83" s="45"/>
      <c r="AE83" s="45"/>
      <c r="AF83" s="45"/>
    </row>
    <row r="84" spans="2:32">
      <c r="B84" s="13">
        <v>10256</v>
      </c>
      <c r="C84" s="14" t="s">
        <v>94</v>
      </c>
      <c r="D84" s="15">
        <v>1</v>
      </c>
      <c r="E84" s="15">
        <v>0</v>
      </c>
      <c r="F84" s="16">
        <v>47.442999999999998</v>
      </c>
      <c r="G84" s="16">
        <v>65.308999999999997</v>
      </c>
      <c r="H84" s="16">
        <v>66.921999999999997</v>
      </c>
      <c r="I84" s="16">
        <v>68.540000000000006</v>
      </c>
      <c r="J84" s="16">
        <v>0</v>
      </c>
      <c r="K84" s="16">
        <v>0</v>
      </c>
      <c r="L84" s="16">
        <v>0</v>
      </c>
      <c r="M84" s="16">
        <v>0.52200000000000002</v>
      </c>
      <c r="N84" s="16">
        <v>0.52200000000000002</v>
      </c>
      <c r="O84" s="16">
        <v>0.52200000000000002</v>
      </c>
      <c r="P84" s="16">
        <v>64.787000000000006</v>
      </c>
      <c r="Q84" s="16">
        <v>66.400000000000006</v>
      </c>
      <c r="R84" s="16">
        <v>68.018000000000001</v>
      </c>
      <c r="S84" s="16">
        <v>46.017000000000003</v>
      </c>
      <c r="T84" s="22"/>
      <c r="U84" s="46"/>
      <c r="V84" s="45"/>
      <c r="W84" s="45"/>
      <c r="X84" s="45"/>
      <c r="Y84" s="45"/>
      <c r="Z84" s="45"/>
      <c r="AA84" s="45"/>
      <c r="AB84" s="45"/>
      <c r="AC84" s="45"/>
      <c r="AD84" s="45"/>
      <c r="AE84" s="45"/>
      <c r="AF84" s="45"/>
    </row>
    <row r="85" spans="2:32">
      <c r="B85" s="13">
        <v>10258</v>
      </c>
      <c r="C85" s="14" t="s">
        <v>95</v>
      </c>
      <c r="D85" s="15">
        <v>1</v>
      </c>
      <c r="E85" s="15">
        <v>0</v>
      </c>
      <c r="F85" s="16">
        <v>38.518000000000001</v>
      </c>
      <c r="G85" s="16">
        <v>54.978999999999999</v>
      </c>
      <c r="H85" s="16">
        <v>56.313000000000002</v>
      </c>
      <c r="I85" s="16">
        <v>57.627000000000002</v>
      </c>
      <c r="J85" s="16">
        <v>0</v>
      </c>
      <c r="K85" s="16">
        <v>0</v>
      </c>
      <c r="L85" s="16">
        <v>0</v>
      </c>
      <c r="M85" s="16">
        <v>2.2829999999999999</v>
      </c>
      <c r="N85" s="16">
        <v>2.2829999999999999</v>
      </c>
      <c r="O85" s="16">
        <v>2.2770000000000001</v>
      </c>
      <c r="P85" s="16">
        <v>52.695999999999998</v>
      </c>
      <c r="Q85" s="16">
        <v>54.03</v>
      </c>
      <c r="R85" s="16">
        <v>55.35</v>
      </c>
      <c r="S85" s="16">
        <v>37.360999999999997</v>
      </c>
      <c r="T85" s="22"/>
      <c r="U85" s="46"/>
      <c r="V85" s="45"/>
      <c r="W85" s="45"/>
      <c r="X85" s="45"/>
      <c r="Y85" s="45"/>
      <c r="Z85" s="45"/>
      <c r="AA85" s="45"/>
      <c r="AB85" s="45"/>
      <c r="AC85" s="45"/>
      <c r="AD85" s="45"/>
      <c r="AE85" s="45"/>
      <c r="AF85" s="45"/>
    </row>
    <row r="86" spans="2:32">
      <c r="B86" s="13">
        <v>10259</v>
      </c>
      <c r="C86" s="14" t="s">
        <v>96</v>
      </c>
      <c r="D86" s="15">
        <v>1</v>
      </c>
      <c r="E86" s="15">
        <v>0</v>
      </c>
      <c r="F86" s="16">
        <v>27.388000000000002</v>
      </c>
      <c r="G86" s="16">
        <v>33.932000000000002</v>
      </c>
      <c r="H86" s="16">
        <v>34.590000000000003</v>
      </c>
      <c r="I86" s="16">
        <v>35.22</v>
      </c>
      <c r="J86" s="16">
        <v>0</v>
      </c>
      <c r="K86" s="16">
        <v>0</v>
      </c>
      <c r="L86" s="16">
        <v>0</v>
      </c>
      <c r="M86" s="16">
        <v>0</v>
      </c>
      <c r="N86" s="16">
        <v>0</v>
      </c>
      <c r="O86" s="16">
        <v>0</v>
      </c>
      <c r="P86" s="16">
        <v>33.932000000000002</v>
      </c>
      <c r="Q86" s="16">
        <v>34.590000000000003</v>
      </c>
      <c r="R86" s="16">
        <v>35.22</v>
      </c>
      <c r="S86" s="16">
        <v>26.565000000000001</v>
      </c>
      <c r="T86" s="22"/>
      <c r="U86" s="46"/>
      <c r="V86" s="45"/>
      <c r="W86" s="45"/>
      <c r="X86" s="45"/>
      <c r="Y86" s="45"/>
      <c r="Z86" s="45"/>
      <c r="AA86" s="45"/>
      <c r="AB86" s="45"/>
      <c r="AC86" s="45"/>
      <c r="AD86" s="45"/>
      <c r="AE86" s="45"/>
      <c r="AF86" s="45"/>
    </row>
    <row r="87" spans="2:32">
      <c r="B87" s="13">
        <v>10260</v>
      </c>
      <c r="C87" s="14" t="s">
        <v>97</v>
      </c>
      <c r="D87" s="15">
        <v>1</v>
      </c>
      <c r="E87" s="15">
        <v>0</v>
      </c>
      <c r="F87" s="16">
        <v>26.677</v>
      </c>
      <c r="G87" s="16">
        <v>27.297000000000001</v>
      </c>
      <c r="H87" s="16">
        <v>27.423999999999999</v>
      </c>
      <c r="I87" s="16">
        <v>27.54</v>
      </c>
      <c r="J87" s="16">
        <v>0</v>
      </c>
      <c r="K87" s="16">
        <v>0</v>
      </c>
      <c r="L87" s="16">
        <v>0</v>
      </c>
      <c r="M87" s="16">
        <v>0</v>
      </c>
      <c r="N87" s="16">
        <v>0</v>
      </c>
      <c r="O87" s="16">
        <v>0</v>
      </c>
      <c r="P87" s="16">
        <v>27.297000000000001</v>
      </c>
      <c r="Q87" s="16">
        <v>27.423999999999999</v>
      </c>
      <c r="R87" s="16">
        <v>27.54</v>
      </c>
      <c r="S87" s="16">
        <v>25.875</v>
      </c>
      <c r="T87" s="22"/>
      <c r="U87" s="46"/>
      <c r="V87" s="45"/>
      <c r="W87" s="45"/>
      <c r="X87" s="45"/>
      <c r="Y87" s="45"/>
      <c r="Z87" s="45"/>
      <c r="AA87" s="45"/>
      <c r="AB87" s="45"/>
      <c r="AC87" s="45"/>
      <c r="AD87" s="45"/>
      <c r="AE87" s="45"/>
      <c r="AF87" s="45"/>
    </row>
    <row r="88" spans="2:32">
      <c r="B88" s="13">
        <v>10273</v>
      </c>
      <c r="C88" s="14" t="s">
        <v>98</v>
      </c>
      <c r="D88" s="15">
        <v>1</v>
      </c>
      <c r="E88" s="15">
        <v>0</v>
      </c>
      <c r="F88" s="16">
        <v>5.9690000000000003</v>
      </c>
      <c r="G88" s="16">
        <v>8.1969999999999992</v>
      </c>
      <c r="H88" s="16">
        <v>8.2279999999999998</v>
      </c>
      <c r="I88" s="16">
        <v>8.2509999999999994</v>
      </c>
      <c r="J88" s="16">
        <v>0</v>
      </c>
      <c r="K88" s="16">
        <v>0</v>
      </c>
      <c r="L88" s="16">
        <v>0</v>
      </c>
      <c r="M88" s="16">
        <v>0</v>
      </c>
      <c r="N88" s="16">
        <v>0</v>
      </c>
      <c r="O88" s="16">
        <v>0</v>
      </c>
      <c r="P88" s="16">
        <v>8.1969999999999992</v>
      </c>
      <c r="Q88" s="16">
        <v>8.2279999999999998</v>
      </c>
      <c r="R88" s="16">
        <v>8.2509999999999994</v>
      </c>
      <c r="S88" s="16">
        <v>5.79</v>
      </c>
      <c r="T88" s="22"/>
      <c r="U88" s="46"/>
      <c r="V88" s="45"/>
      <c r="W88" s="45"/>
      <c r="X88" s="45"/>
      <c r="Y88" s="45"/>
      <c r="Z88" s="45"/>
      <c r="AA88" s="45"/>
      <c r="AB88" s="45"/>
      <c r="AC88" s="45"/>
      <c r="AD88" s="45"/>
      <c r="AE88" s="45"/>
      <c r="AF88" s="45"/>
    </row>
    <row r="89" spans="2:32">
      <c r="B89" s="13">
        <v>10278</v>
      </c>
      <c r="C89" s="14" t="s">
        <v>99</v>
      </c>
      <c r="D89" s="15">
        <v>0</v>
      </c>
      <c r="E89" s="15">
        <v>1</v>
      </c>
      <c r="F89" s="16">
        <v>36.463999999999999</v>
      </c>
      <c r="G89" s="16">
        <v>47.26</v>
      </c>
      <c r="H89" s="16">
        <v>48.015000000000001</v>
      </c>
      <c r="I89" s="16">
        <v>48.302</v>
      </c>
      <c r="J89" s="16">
        <v>0</v>
      </c>
      <c r="K89" s="16">
        <v>0</v>
      </c>
      <c r="L89" s="16">
        <v>0</v>
      </c>
      <c r="M89" s="16">
        <v>1.53</v>
      </c>
      <c r="N89" s="16">
        <v>1.53</v>
      </c>
      <c r="O89" s="16">
        <v>1.5269999999999999</v>
      </c>
      <c r="P89" s="16">
        <v>45.73</v>
      </c>
      <c r="Q89" s="16">
        <v>46.484999999999999</v>
      </c>
      <c r="R89" s="16">
        <v>46.774999999999999</v>
      </c>
      <c r="S89" s="16">
        <v>35.368000000000002</v>
      </c>
      <c r="T89" s="22"/>
      <c r="U89" s="46"/>
      <c r="V89" s="45"/>
      <c r="W89" s="45"/>
      <c r="X89" s="45"/>
      <c r="Y89" s="45"/>
      <c r="Z89" s="45"/>
      <c r="AA89" s="45"/>
      <c r="AB89" s="45"/>
      <c r="AC89" s="45"/>
      <c r="AD89" s="45"/>
      <c r="AE89" s="45"/>
      <c r="AF89" s="45"/>
    </row>
    <row r="90" spans="2:32">
      <c r="B90" s="13">
        <v>10279</v>
      </c>
      <c r="C90" s="14" t="s">
        <v>100</v>
      </c>
      <c r="D90" s="15">
        <v>1</v>
      </c>
      <c r="E90" s="15">
        <v>0</v>
      </c>
      <c r="F90" s="16">
        <v>65.730999999999995</v>
      </c>
      <c r="G90" s="16">
        <v>284.50099999999998</v>
      </c>
      <c r="H90" s="16">
        <v>305.92700000000002</v>
      </c>
      <c r="I90" s="16">
        <v>306.43400000000003</v>
      </c>
      <c r="J90" s="16">
        <v>198.851</v>
      </c>
      <c r="K90" s="16">
        <v>219.93700000000001</v>
      </c>
      <c r="L90" s="16">
        <v>220.08500000000001</v>
      </c>
      <c r="M90" s="16">
        <v>4.4039999999999999</v>
      </c>
      <c r="N90" s="16">
        <v>4.4039999999999999</v>
      </c>
      <c r="O90" s="16">
        <v>4.4050000000000002</v>
      </c>
      <c r="P90" s="16">
        <v>81.245999999999995</v>
      </c>
      <c r="Q90" s="16">
        <v>81.585999999999999</v>
      </c>
      <c r="R90" s="16">
        <v>81.944000000000003</v>
      </c>
      <c r="S90" s="16">
        <v>63.756</v>
      </c>
      <c r="T90" s="22"/>
      <c r="U90" s="46"/>
      <c r="V90" s="45"/>
      <c r="W90" s="45"/>
      <c r="X90" s="45"/>
      <c r="Y90" s="45"/>
      <c r="Z90" s="45"/>
      <c r="AA90" s="45"/>
      <c r="AB90" s="45"/>
      <c r="AC90" s="45"/>
      <c r="AD90" s="45"/>
      <c r="AE90" s="45"/>
      <c r="AF90" s="45"/>
    </row>
    <row r="91" spans="2:32">
      <c r="B91" s="13">
        <v>10284</v>
      </c>
      <c r="C91" s="14" t="s">
        <v>101</v>
      </c>
      <c r="D91" s="15">
        <v>1</v>
      </c>
      <c r="E91" s="15">
        <v>0</v>
      </c>
      <c r="F91" s="16">
        <v>10.866</v>
      </c>
      <c r="G91" s="16">
        <v>12.069000000000001</v>
      </c>
      <c r="H91" s="16">
        <v>12.193</v>
      </c>
      <c r="I91" s="16">
        <v>12.31</v>
      </c>
      <c r="J91" s="16">
        <v>0</v>
      </c>
      <c r="K91" s="16">
        <v>0</v>
      </c>
      <c r="L91" s="16">
        <v>0</v>
      </c>
      <c r="M91" s="16">
        <v>0</v>
      </c>
      <c r="N91" s="16">
        <v>0</v>
      </c>
      <c r="O91" s="16">
        <v>0</v>
      </c>
      <c r="P91" s="16">
        <v>12.069000000000001</v>
      </c>
      <c r="Q91" s="16">
        <v>12.193</v>
      </c>
      <c r="R91" s="16">
        <v>12.31</v>
      </c>
      <c r="S91" s="16">
        <v>10.539</v>
      </c>
      <c r="T91" s="22"/>
      <c r="U91" s="46"/>
      <c r="V91" s="45"/>
      <c r="W91" s="45"/>
      <c r="X91" s="45"/>
      <c r="Y91" s="45"/>
      <c r="Z91" s="45"/>
      <c r="AA91" s="45"/>
      <c r="AB91" s="45"/>
      <c r="AC91" s="45"/>
      <c r="AD91" s="45"/>
      <c r="AE91" s="45"/>
      <c r="AF91" s="45"/>
    </row>
    <row r="92" spans="2:32">
      <c r="B92" s="13">
        <v>10285</v>
      </c>
      <c r="C92" s="14" t="s">
        <v>102</v>
      </c>
      <c r="D92" s="15">
        <v>0</v>
      </c>
      <c r="E92" s="15">
        <v>1</v>
      </c>
      <c r="F92" s="16">
        <v>6.6260000000000003</v>
      </c>
      <c r="G92" s="16">
        <v>8.1389999999999993</v>
      </c>
      <c r="H92" s="16">
        <v>8.1999999999999993</v>
      </c>
      <c r="I92" s="16">
        <v>8.2469999999999999</v>
      </c>
      <c r="J92" s="16">
        <v>0</v>
      </c>
      <c r="K92" s="16">
        <v>0</v>
      </c>
      <c r="L92" s="16">
        <v>0</v>
      </c>
      <c r="M92" s="16">
        <v>0</v>
      </c>
      <c r="N92" s="16">
        <v>0</v>
      </c>
      <c r="O92" s="16">
        <v>0</v>
      </c>
      <c r="P92" s="16">
        <v>8.1389999999999993</v>
      </c>
      <c r="Q92" s="16">
        <v>8.1999999999999993</v>
      </c>
      <c r="R92" s="16">
        <v>8.2469999999999999</v>
      </c>
      <c r="S92" s="16">
        <v>6.4269999999999996</v>
      </c>
      <c r="T92" s="22"/>
      <c r="U92" s="46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5"/>
    </row>
    <row r="93" spans="2:32">
      <c r="B93" s="13">
        <v>10286</v>
      </c>
      <c r="C93" s="14" t="s">
        <v>103</v>
      </c>
      <c r="D93" s="15">
        <v>1</v>
      </c>
      <c r="E93" s="15">
        <v>0</v>
      </c>
      <c r="F93" s="16">
        <v>46.595999999999997</v>
      </c>
      <c r="G93" s="16">
        <v>76.442999999999998</v>
      </c>
      <c r="H93" s="16">
        <v>76.602999999999994</v>
      </c>
      <c r="I93" s="16">
        <v>76.653000000000006</v>
      </c>
      <c r="J93" s="16">
        <v>0</v>
      </c>
      <c r="K93" s="16">
        <v>0</v>
      </c>
      <c r="L93" s="16">
        <v>0</v>
      </c>
      <c r="M93" s="16">
        <v>24.141999999999999</v>
      </c>
      <c r="N93" s="16">
        <v>24.103000000000002</v>
      </c>
      <c r="O93" s="16">
        <v>24.09</v>
      </c>
      <c r="P93" s="16">
        <v>52.301000000000002</v>
      </c>
      <c r="Q93" s="16">
        <v>52.5</v>
      </c>
      <c r="R93" s="16">
        <v>52.563000000000002</v>
      </c>
      <c r="S93" s="16">
        <v>45.195999999999998</v>
      </c>
      <c r="T93" s="22"/>
      <c r="U93" s="46"/>
      <c r="V93" s="45"/>
      <c r="W93" s="45"/>
      <c r="X93" s="45"/>
      <c r="Y93" s="45"/>
      <c r="Z93" s="45"/>
      <c r="AA93" s="45"/>
      <c r="AB93" s="45"/>
      <c r="AC93" s="45"/>
      <c r="AD93" s="45"/>
      <c r="AE93" s="45"/>
      <c r="AF93" s="45"/>
    </row>
    <row r="94" spans="2:32">
      <c r="B94" s="13">
        <v>10288</v>
      </c>
      <c r="C94" s="14" t="s">
        <v>104</v>
      </c>
      <c r="D94" s="15">
        <v>0</v>
      </c>
      <c r="E94" s="15">
        <v>1</v>
      </c>
      <c r="F94" s="16">
        <v>25.103000000000002</v>
      </c>
      <c r="G94" s="16">
        <v>25.946000000000002</v>
      </c>
      <c r="H94" s="16">
        <v>26.01</v>
      </c>
      <c r="I94" s="16">
        <v>26.077999999999999</v>
      </c>
      <c r="J94" s="16">
        <v>0</v>
      </c>
      <c r="K94" s="16">
        <v>0</v>
      </c>
      <c r="L94" s="16">
        <v>0</v>
      </c>
      <c r="M94" s="16">
        <v>6.6000000000000003E-2</v>
      </c>
      <c r="N94" s="16">
        <v>6.6000000000000003E-2</v>
      </c>
      <c r="O94" s="16">
        <v>6.6000000000000003E-2</v>
      </c>
      <c r="P94" s="16">
        <v>25.88</v>
      </c>
      <c r="Q94" s="16">
        <v>25.943999999999999</v>
      </c>
      <c r="R94" s="16">
        <v>26.012</v>
      </c>
      <c r="S94" s="16">
        <v>24.349</v>
      </c>
      <c r="T94" s="22"/>
      <c r="U94" s="46"/>
      <c r="V94" s="45"/>
      <c r="W94" s="45"/>
      <c r="X94" s="45"/>
      <c r="Y94" s="45"/>
      <c r="Z94" s="45"/>
      <c r="AA94" s="45"/>
      <c r="AB94" s="45"/>
      <c r="AC94" s="45"/>
      <c r="AD94" s="45"/>
      <c r="AE94" s="45"/>
      <c r="AF94" s="45"/>
    </row>
    <row r="95" spans="2:32">
      <c r="B95" s="13">
        <v>10291</v>
      </c>
      <c r="C95" s="14" t="s">
        <v>105</v>
      </c>
      <c r="D95" s="15">
        <v>1</v>
      </c>
      <c r="E95" s="15">
        <v>0</v>
      </c>
      <c r="F95" s="16">
        <v>80.363</v>
      </c>
      <c r="G95" s="16">
        <v>81.796000000000006</v>
      </c>
      <c r="H95" s="16">
        <v>82.204999999999998</v>
      </c>
      <c r="I95" s="16">
        <v>82.616</v>
      </c>
      <c r="J95" s="16">
        <v>0</v>
      </c>
      <c r="K95" s="16">
        <v>0</v>
      </c>
      <c r="L95" s="16">
        <v>0</v>
      </c>
      <c r="M95" s="16">
        <v>0</v>
      </c>
      <c r="N95" s="16">
        <v>0</v>
      </c>
      <c r="O95" s="16">
        <v>0</v>
      </c>
      <c r="P95" s="16">
        <v>81.796000000000006</v>
      </c>
      <c r="Q95" s="16">
        <v>82.204999999999998</v>
      </c>
      <c r="R95" s="16">
        <v>82.616</v>
      </c>
      <c r="S95" s="16">
        <v>77.947999999999993</v>
      </c>
      <c r="T95" s="22"/>
      <c r="U95" s="46"/>
      <c r="V95" s="45"/>
      <c r="W95" s="45"/>
      <c r="X95" s="45"/>
      <c r="Y95" s="45"/>
      <c r="Z95" s="45"/>
      <c r="AA95" s="45"/>
      <c r="AB95" s="45"/>
      <c r="AC95" s="45"/>
      <c r="AD95" s="45"/>
      <c r="AE95" s="45"/>
      <c r="AF95" s="45"/>
    </row>
    <row r="96" spans="2:32">
      <c r="B96" s="13">
        <v>10294</v>
      </c>
      <c r="C96" s="14" t="s">
        <v>106</v>
      </c>
      <c r="D96" s="15">
        <v>1</v>
      </c>
      <c r="E96" s="15">
        <v>0</v>
      </c>
      <c r="F96" s="16">
        <v>36.869</v>
      </c>
      <c r="G96" s="16">
        <v>38.814999999999998</v>
      </c>
      <c r="H96" s="16">
        <v>39.085999999999999</v>
      </c>
      <c r="I96" s="16">
        <v>39.296999999999997</v>
      </c>
      <c r="J96" s="16">
        <v>0</v>
      </c>
      <c r="K96" s="16">
        <v>0</v>
      </c>
      <c r="L96" s="16">
        <v>0</v>
      </c>
      <c r="M96" s="16">
        <v>0</v>
      </c>
      <c r="N96" s="16">
        <v>0</v>
      </c>
      <c r="O96" s="16">
        <v>0</v>
      </c>
      <c r="P96" s="16">
        <v>38.814999999999998</v>
      </c>
      <c r="Q96" s="16">
        <v>39.085999999999999</v>
      </c>
      <c r="R96" s="16">
        <v>39.296999999999997</v>
      </c>
      <c r="S96" s="16">
        <v>35.761000000000003</v>
      </c>
      <c r="T96" s="22"/>
      <c r="U96" s="46"/>
      <c r="V96" s="45"/>
      <c r="W96" s="45"/>
      <c r="X96" s="45"/>
      <c r="Y96" s="45"/>
      <c r="Z96" s="45"/>
      <c r="AA96" s="45"/>
      <c r="AB96" s="45"/>
      <c r="AC96" s="45"/>
      <c r="AD96" s="45"/>
      <c r="AE96" s="45"/>
      <c r="AF96" s="45"/>
    </row>
    <row r="97" spans="2:32">
      <c r="B97" s="13">
        <v>10304</v>
      </c>
      <c r="C97" s="14" t="s">
        <v>107</v>
      </c>
      <c r="D97" s="15">
        <v>1</v>
      </c>
      <c r="E97" s="15">
        <v>0</v>
      </c>
      <c r="F97" s="16">
        <v>14.278</v>
      </c>
      <c r="G97" s="16">
        <v>13.564</v>
      </c>
      <c r="H97" s="16">
        <v>13.593999999999999</v>
      </c>
      <c r="I97" s="16">
        <v>13.628</v>
      </c>
      <c r="J97" s="16">
        <v>0</v>
      </c>
      <c r="K97" s="16">
        <v>0</v>
      </c>
      <c r="L97" s="16">
        <v>0</v>
      </c>
      <c r="M97" s="16">
        <v>0</v>
      </c>
      <c r="N97" s="16">
        <v>0</v>
      </c>
      <c r="O97" s="16">
        <v>0</v>
      </c>
      <c r="P97" s="16">
        <v>13.564</v>
      </c>
      <c r="Q97" s="16">
        <v>13.593999999999999</v>
      </c>
      <c r="R97" s="16">
        <v>13.628</v>
      </c>
      <c r="S97" s="16">
        <v>13.849</v>
      </c>
      <c r="T97" s="22"/>
      <c r="U97" s="46"/>
      <c r="V97" s="45"/>
      <c r="W97" s="45"/>
      <c r="X97" s="45"/>
      <c r="Y97" s="45"/>
      <c r="Z97" s="45"/>
      <c r="AA97" s="45"/>
      <c r="AB97" s="45"/>
      <c r="AC97" s="45"/>
      <c r="AD97" s="45"/>
      <c r="AE97" s="45"/>
      <c r="AF97" s="45"/>
    </row>
    <row r="98" spans="2:32">
      <c r="B98" s="13">
        <v>10306</v>
      </c>
      <c r="C98" s="14" t="s">
        <v>108</v>
      </c>
      <c r="D98" s="15">
        <v>1</v>
      </c>
      <c r="E98" s="15">
        <v>0</v>
      </c>
      <c r="F98" s="16">
        <v>26.152999999999999</v>
      </c>
      <c r="G98" s="16">
        <v>114.509</v>
      </c>
      <c r="H98" s="16">
        <v>114.509</v>
      </c>
      <c r="I98" s="16">
        <v>114.685</v>
      </c>
      <c r="J98" s="16">
        <v>73.528999999999996</v>
      </c>
      <c r="K98" s="16">
        <v>73.528999999999996</v>
      </c>
      <c r="L98" s="16">
        <v>73.596000000000004</v>
      </c>
      <c r="M98" s="16">
        <v>30</v>
      </c>
      <c r="N98" s="16">
        <v>30</v>
      </c>
      <c r="O98" s="16">
        <v>29.946000000000002</v>
      </c>
      <c r="P98" s="16">
        <v>10.98</v>
      </c>
      <c r="Q98" s="16">
        <v>10.98</v>
      </c>
      <c r="R98" s="16">
        <v>11.143000000000001</v>
      </c>
      <c r="S98" s="16">
        <v>25.367000000000001</v>
      </c>
      <c r="T98" s="22"/>
      <c r="U98" s="46"/>
      <c r="V98" s="45"/>
      <c r="W98" s="45"/>
      <c r="X98" s="45"/>
      <c r="Y98" s="45"/>
      <c r="Z98" s="45"/>
      <c r="AA98" s="45"/>
      <c r="AB98" s="45"/>
      <c r="AC98" s="45"/>
      <c r="AD98" s="45"/>
      <c r="AE98" s="45"/>
      <c r="AF98" s="45"/>
    </row>
    <row r="99" spans="2:32">
      <c r="B99" s="13">
        <v>10307</v>
      </c>
      <c r="C99" s="14" t="s">
        <v>109</v>
      </c>
      <c r="D99" s="15">
        <v>1</v>
      </c>
      <c r="E99" s="15">
        <v>0</v>
      </c>
      <c r="F99" s="16">
        <v>73.058999999999997</v>
      </c>
      <c r="G99" s="16">
        <v>69.658000000000001</v>
      </c>
      <c r="H99" s="16">
        <v>69.742999999999995</v>
      </c>
      <c r="I99" s="16">
        <v>69.822000000000003</v>
      </c>
      <c r="J99" s="16">
        <v>0</v>
      </c>
      <c r="K99" s="16">
        <v>0</v>
      </c>
      <c r="L99" s="16">
        <v>0</v>
      </c>
      <c r="M99" s="16">
        <v>0</v>
      </c>
      <c r="N99" s="16">
        <v>0</v>
      </c>
      <c r="O99" s="16">
        <v>0</v>
      </c>
      <c r="P99" s="16">
        <v>69.658000000000001</v>
      </c>
      <c r="Q99" s="16">
        <v>69.742999999999995</v>
      </c>
      <c r="R99" s="16">
        <v>69.822000000000003</v>
      </c>
      <c r="S99" s="16">
        <v>70.864000000000004</v>
      </c>
      <c r="T99" s="22"/>
      <c r="U99" s="46"/>
      <c r="V99" s="45"/>
      <c r="W99" s="45"/>
      <c r="X99" s="45"/>
      <c r="Y99" s="45"/>
      <c r="Z99" s="45"/>
      <c r="AA99" s="45"/>
      <c r="AB99" s="45"/>
      <c r="AC99" s="45"/>
      <c r="AD99" s="45"/>
      <c r="AE99" s="45"/>
      <c r="AF99" s="45"/>
    </row>
    <row r="100" spans="2:32">
      <c r="B100" s="13">
        <v>10326</v>
      </c>
      <c r="C100" s="14" t="s">
        <v>110</v>
      </c>
      <c r="D100" s="15">
        <v>1</v>
      </c>
      <c r="E100" s="15">
        <v>0</v>
      </c>
      <c r="F100" s="16">
        <v>30.914000000000001</v>
      </c>
      <c r="G100" s="16">
        <v>28.991</v>
      </c>
      <c r="H100" s="16">
        <v>29.052</v>
      </c>
      <c r="I100" s="16">
        <v>29.114000000000001</v>
      </c>
      <c r="J100" s="16">
        <v>0</v>
      </c>
      <c r="K100" s="16">
        <v>0</v>
      </c>
      <c r="L100" s="16">
        <v>0</v>
      </c>
      <c r="M100" s="16">
        <v>0</v>
      </c>
      <c r="N100" s="16">
        <v>0</v>
      </c>
      <c r="O100" s="16">
        <v>0</v>
      </c>
      <c r="P100" s="16">
        <v>28.991</v>
      </c>
      <c r="Q100" s="16">
        <v>29.052</v>
      </c>
      <c r="R100" s="16">
        <v>29.114000000000001</v>
      </c>
      <c r="S100" s="16">
        <v>29.984999999999999</v>
      </c>
      <c r="T100" s="22"/>
      <c r="U100" s="46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  <c r="AF100" s="45"/>
    </row>
    <row r="101" spans="2:32">
      <c r="B101" s="13">
        <v>10331</v>
      </c>
      <c r="C101" s="14" t="s">
        <v>111</v>
      </c>
      <c r="D101" s="15">
        <v>0</v>
      </c>
      <c r="E101" s="15">
        <v>1</v>
      </c>
      <c r="F101" s="16">
        <v>37.148000000000003</v>
      </c>
      <c r="G101" s="16">
        <v>38.948</v>
      </c>
      <c r="H101" s="16">
        <v>38.948</v>
      </c>
      <c r="I101" s="16">
        <v>38.914000000000001</v>
      </c>
      <c r="J101" s="16">
        <v>0</v>
      </c>
      <c r="K101" s="16">
        <v>0</v>
      </c>
      <c r="L101" s="16">
        <v>0</v>
      </c>
      <c r="M101" s="16">
        <v>0</v>
      </c>
      <c r="N101" s="16">
        <v>0</v>
      </c>
      <c r="O101" s="16">
        <v>0</v>
      </c>
      <c r="P101" s="16">
        <v>38.948</v>
      </c>
      <c r="Q101" s="16">
        <v>38.948</v>
      </c>
      <c r="R101" s="16">
        <v>38.914000000000001</v>
      </c>
      <c r="S101" s="16">
        <v>36.031999999999996</v>
      </c>
      <c r="T101" s="22"/>
      <c r="U101" s="46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</row>
    <row r="102" spans="2:32">
      <c r="B102" s="13">
        <v>10333</v>
      </c>
      <c r="C102" s="14" t="s">
        <v>112</v>
      </c>
      <c r="D102" s="15">
        <v>0</v>
      </c>
      <c r="E102" s="15">
        <v>1</v>
      </c>
      <c r="F102" s="16">
        <v>18.791</v>
      </c>
      <c r="G102" s="16">
        <v>23.484999999999999</v>
      </c>
      <c r="H102" s="16">
        <v>23.814</v>
      </c>
      <c r="I102" s="16">
        <v>24.146999999999998</v>
      </c>
      <c r="J102" s="16">
        <v>0</v>
      </c>
      <c r="K102" s="16">
        <v>0</v>
      </c>
      <c r="L102" s="16">
        <v>0</v>
      </c>
      <c r="M102" s="16">
        <v>0</v>
      </c>
      <c r="N102" s="16">
        <v>0</v>
      </c>
      <c r="O102" s="16">
        <v>0</v>
      </c>
      <c r="P102" s="16">
        <v>23.484999999999999</v>
      </c>
      <c r="Q102" s="16">
        <v>23.814</v>
      </c>
      <c r="R102" s="16">
        <v>24.146999999999998</v>
      </c>
      <c r="S102" s="16">
        <v>18.225999999999999</v>
      </c>
      <c r="T102" s="22"/>
      <c r="U102" s="46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  <c r="AF102" s="45"/>
    </row>
    <row r="103" spans="2:32">
      <c r="B103" s="13">
        <v>10338</v>
      </c>
      <c r="C103" s="14" t="s">
        <v>113</v>
      </c>
      <c r="D103" s="15">
        <v>1</v>
      </c>
      <c r="E103" s="15">
        <v>0</v>
      </c>
      <c r="F103" s="16">
        <v>2.4079999999999999</v>
      </c>
      <c r="G103" s="16">
        <v>2.8490000000000002</v>
      </c>
      <c r="H103" s="16">
        <v>2.8780000000000001</v>
      </c>
      <c r="I103" s="16">
        <v>2.9039999999999999</v>
      </c>
      <c r="J103" s="16">
        <v>0</v>
      </c>
      <c r="K103" s="16">
        <v>0</v>
      </c>
      <c r="L103" s="16">
        <v>0</v>
      </c>
      <c r="M103" s="16">
        <v>0</v>
      </c>
      <c r="N103" s="16">
        <v>0</v>
      </c>
      <c r="O103" s="16">
        <v>0</v>
      </c>
      <c r="P103" s="16">
        <v>2.8490000000000002</v>
      </c>
      <c r="Q103" s="16">
        <v>2.8780000000000001</v>
      </c>
      <c r="R103" s="16">
        <v>2.9039999999999999</v>
      </c>
      <c r="S103" s="16">
        <v>2.3359999999999999</v>
      </c>
      <c r="T103" s="22"/>
      <c r="U103" s="46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  <c r="AF103" s="45"/>
    </row>
    <row r="104" spans="2:32">
      <c r="B104" s="13">
        <v>10342</v>
      </c>
      <c r="C104" s="14" t="s">
        <v>114</v>
      </c>
      <c r="D104" s="15">
        <v>1</v>
      </c>
      <c r="E104" s="15">
        <v>0</v>
      </c>
      <c r="F104" s="16">
        <v>39.268000000000001</v>
      </c>
      <c r="G104" s="16">
        <v>40.087000000000003</v>
      </c>
      <c r="H104" s="16">
        <v>40.283000000000001</v>
      </c>
      <c r="I104" s="16">
        <v>40.448</v>
      </c>
      <c r="J104" s="16">
        <v>0</v>
      </c>
      <c r="K104" s="16">
        <v>0</v>
      </c>
      <c r="L104" s="16">
        <v>0</v>
      </c>
      <c r="M104" s="16">
        <v>0</v>
      </c>
      <c r="N104" s="16">
        <v>0</v>
      </c>
      <c r="O104" s="16">
        <v>0</v>
      </c>
      <c r="P104" s="16">
        <v>40.087000000000003</v>
      </c>
      <c r="Q104" s="16">
        <v>40.283000000000001</v>
      </c>
      <c r="R104" s="16">
        <v>40.448</v>
      </c>
      <c r="S104" s="16">
        <v>38.088000000000001</v>
      </c>
      <c r="T104" s="22"/>
      <c r="U104" s="46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  <c r="AF104" s="45"/>
    </row>
    <row r="105" spans="2:32">
      <c r="B105" s="13">
        <v>10343</v>
      </c>
      <c r="C105" s="14" t="s">
        <v>115</v>
      </c>
      <c r="D105" s="15">
        <v>1</v>
      </c>
      <c r="E105" s="15">
        <v>0</v>
      </c>
      <c r="F105" s="16">
        <v>31.856999999999999</v>
      </c>
      <c r="G105" s="16">
        <v>11.901</v>
      </c>
      <c r="H105" s="16">
        <v>11.901</v>
      </c>
      <c r="I105" s="16">
        <v>11.897</v>
      </c>
      <c r="J105" s="16">
        <v>0</v>
      </c>
      <c r="K105" s="16">
        <v>0</v>
      </c>
      <c r="L105" s="16">
        <v>0</v>
      </c>
      <c r="M105" s="16">
        <v>0.13900000000000001</v>
      </c>
      <c r="N105" s="16">
        <v>0.13900000000000001</v>
      </c>
      <c r="O105" s="16">
        <v>7.9000000000000001E-2</v>
      </c>
      <c r="P105" s="16">
        <v>11.762</v>
      </c>
      <c r="Q105" s="16">
        <v>11.762</v>
      </c>
      <c r="R105" s="16">
        <v>11.818</v>
      </c>
      <c r="S105" s="16">
        <v>30.9</v>
      </c>
      <c r="T105" s="22"/>
      <c r="U105" s="46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  <c r="AF105" s="45"/>
    </row>
    <row r="106" spans="2:32">
      <c r="B106" s="13">
        <v>10349</v>
      </c>
      <c r="C106" s="14" t="s">
        <v>116</v>
      </c>
      <c r="D106" s="15">
        <v>1</v>
      </c>
      <c r="E106" s="15">
        <v>0</v>
      </c>
      <c r="F106" s="16">
        <v>531.72699999999998</v>
      </c>
      <c r="G106" s="16">
        <v>1052.08</v>
      </c>
      <c r="H106" s="16">
        <v>1051.97</v>
      </c>
      <c r="I106" s="16">
        <v>1053.4100000000001</v>
      </c>
      <c r="J106" s="16">
        <v>0</v>
      </c>
      <c r="K106" s="16">
        <v>0</v>
      </c>
      <c r="L106" s="16">
        <v>0</v>
      </c>
      <c r="M106" s="16">
        <v>593.94600000000003</v>
      </c>
      <c r="N106" s="16">
        <v>588.95899999999995</v>
      </c>
      <c r="O106" s="16">
        <v>587.91</v>
      </c>
      <c r="P106" s="16">
        <v>458.13400000000001</v>
      </c>
      <c r="Q106" s="16">
        <v>463.01100000000002</v>
      </c>
      <c r="R106" s="16">
        <v>465.5</v>
      </c>
      <c r="S106" s="16">
        <v>515.75</v>
      </c>
      <c r="T106" s="22"/>
      <c r="U106" s="46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  <c r="AF106" s="45"/>
    </row>
    <row r="107" spans="2:32">
      <c r="B107" s="13">
        <v>10352</v>
      </c>
      <c r="C107" s="14" t="s">
        <v>117</v>
      </c>
      <c r="D107" s="15">
        <v>1</v>
      </c>
      <c r="E107" s="15">
        <v>0</v>
      </c>
      <c r="F107" s="16">
        <v>16.143999999999998</v>
      </c>
      <c r="G107" s="16">
        <v>17.474</v>
      </c>
      <c r="H107" s="16">
        <v>17.646000000000001</v>
      </c>
      <c r="I107" s="16">
        <v>17.827000000000002</v>
      </c>
      <c r="J107" s="16">
        <v>0</v>
      </c>
      <c r="K107" s="16">
        <v>0</v>
      </c>
      <c r="L107" s="16">
        <v>0</v>
      </c>
      <c r="M107" s="16">
        <v>0</v>
      </c>
      <c r="N107" s="16">
        <v>0</v>
      </c>
      <c r="O107" s="16">
        <v>0</v>
      </c>
      <c r="P107" s="16">
        <v>17.474</v>
      </c>
      <c r="Q107" s="16">
        <v>17.646000000000001</v>
      </c>
      <c r="R107" s="16">
        <v>17.827000000000002</v>
      </c>
      <c r="S107" s="16">
        <v>15.659000000000001</v>
      </c>
      <c r="T107" s="22"/>
      <c r="U107" s="46"/>
      <c r="V107" s="45"/>
      <c r="W107" s="45"/>
      <c r="X107" s="45"/>
      <c r="Y107" s="45"/>
      <c r="Z107" s="45"/>
      <c r="AA107" s="45"/>
      <c r="AB107" s="45"/>
      <c r="AC107" s="45"/>
      <c r="AD107" s="45"/>
      <c r="AE107" s="45"/>
      <c r="AF107" s="45"/>
    </row>
    <row r="108" spans="2:32">
      <c r="B108" s="13">
        <v>10354</v>
      </c>
      <c r="C108" s="14" t="s">
        <v>118</v>
      </c>
      <c r="D108" s="15">
        <v>1</v>
      </c>
      <c r="E108" s="15">
        <v>0</v>
      </c>
      <c r="F108" s="16">
        <v>810.99</v>
      </c>
      <c r="G108" s="16">
        <v>769.101</v>
      </c>
      <c r="H108" s="16">
        <v>768.17100000000005</v>
      </c>
      <c r="I108" s="16">
        <v>766.37199999999996</v>
      </c>
      <c r="J108" s="16">
        <v>0</v>
      </c>
      <c r="K108" s="16">
        <v>0</v>
      </c>
      <c r="L108" s="16">
        <v>0</v>
      </c>
      <c r="M108" s="16">
        <v>30.827999999999999</v>
      </c>
      <c r="N108" s="16">
        <v>30.827999999999999</v>
      </c>
      <c r="O108" s="16">
        <v>30.841999999999999</v>
      </c>
      <c r="P108" s="16">
        <v>738.27300000000002</v>
      </c>
      <c r="Q108" s="16">
        <v>737.34299999999996</v>
      </c>
      <c r="R108" s="16">
        <v>735.53</v>
      </c>
      <c r="S108" s="16">
        <v>786.62099999999998</v>
      </c>
      <c r="T108" s="22"/>
      <c r="U108" s="46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</row>
    <row r="109" spans="2:32">
      <c r="B109" s="13">
        <v>10360</v>
      </c>
      <c r="C109" s="14" t="s">
        <v>119</v>
      </c>
      <c r="D109" s="15">
        <v>1</v>
      </c>
      <c r="E109" s="15">
        <v>0</v>
      </c>
      <c r="F109" s="16">
        <v>6.8659999999999997</v>
      </c>
      <c r="G109" s="16">
        <v>7.4050000000000002</v>
      </c>
      <c r="H109" s="16">
        <v>7.4379999999999997</v>
      </c>
      <c r="I109" s="16">
        <v>7.4619999999999997</v>
      </c>
      <c r="J109" s="16">
        <v>0</v>
      </c>
      <c r="K109" s="16">
        <v>0</v>
      </c>
      <c r="L109" s="16">
        <v>0</v>
      </c>
      <c r="M109" s="16">
        <v>0</v>
      </c>
      <c r="N109" s="16">
        <v>0</v>
      </c>
      <c r="O109" s="16">
        <v>0</v>
      </c>
      <c r="P109" s="16">
        <v>7.4050000000000002</v>
      </c>
      <c r="Q109" s="16">
        <v>7.4379999999999997</v>
      </c>
      <c r="R109" s="16">
        <v>7.4619999999999997</v>
      </c>
      <c r="S109" s="16">
        <v>6.66</v>
      </c>
      <c r="T109" s="22"/>
      <c r="U109" s="46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  <c r="AF109" s="45"/>
    </row>
    <row r="110" spans="2:32">
      <c r="B110" s="13">
        <v>10363</v>
      </c>
      <c r="C110" s="14" t="s">
        <v>120</v>
      </c>
      <c r="D110" s="15">
        <v>1</v>
      </c>
      <c r="E110" s="15">
        <v>0</v>
      </c>
      <c r="F110" s="16">
        <v>102.208</v>
      </c>
      <c r="G110" s="16">
        <v>89.85</v>
      </c>
      <c r="H110" s="16">
        <v>90.04</v>
      </c>
      <c r="I110" s="16">
        <v>90.234999999999999</v>
      </c>
      <c r="J110" s="16">
        <v>0</v>
      </c>
      <c r="K110" s="16">
        <v>0</v>
      </c>
      <c r="L110" s="16">
        <v>0</v>
      </c>
      <c r="M110" s="16">
        <v>0</v>
      </c>
      <c r="N110" s="16">
        <v>0</v>
      </c>
      <c r="O110" s="16">
        <v>0</v>
      </c>
      <c r="P110" s="16">
        <v>89.85</v>
      </c>
      <c r="Q110" s="16">
        <v>90.04</v>
      </c>
      <c r="R110" s="16">
        <v>90.234999999999999</v>
      </c>
      <c r="S110" s="16">
        <v>99.137</v>
      </c>
      <c r="T110" s="22"/>
      <c r="U110" s="46"/>
      <c r="V110" s="45"/>
      <c r="W110" s="45"/>
      <c r="X110" s="45"/>
      <c r="Y110" s="45"/>
      <c r="Z110" s="45"/>
      <c r="AA110" s="45"/>
      <c r="AB110" s="45"/>
      <c r="AC110" s="45"/>
      <c r="AD110" s="45"/>
      <c r="AE110" s="45"/>
      <c r="AF110" s="45"/>
    </row>
    <row r="111" spans="2:32">
      <c r="B111" s="13">
        <v>10369</v>
      </c>
      <c r="C111" s="14" t="s">
        <v>121</v>
      </c>
      <c r="D111" s="15">
        <v>1</v>
      </c>
      <c r="E111" s="15">
        <v>0</v>
      </c>
      <c r="F111" s="16">
        <v>16.677</v>
      </c>
      <c r="G111" s="16">
        <v>18.605</v>
      </c>
      <c r="H111" s="16">
        <v>18.605</v>
      </c>
      <c r="I111" s="16">
        <v>18.605</v>
      </c>
      <c r="J111" s="16">
        <v>0</v>
      </c>
      <c r="K111" s="16">
        <v>0</v>
      </c>
      <c r="L111" s="16">
        <v>0</v>
      </c>
      <c r="M111" s="16">
        <v>0</v>
      </c>
      <c r="N111" s="16">
        <v>0</v>
      </c>
      <c r="O111" s="16">
        <v>0</v>
      </c>
      <c r="P111" s="16">
        <v>18.605</v>
      </c>
      <c r="Q111" s="16">
        <v>18.605</v>
      </c>
      <c r="R111" s="16">
        <v>18.605</v>
      </c>
      <c r="S111" s="16">
        <v>16.175999999999998</v>
      </c>
      <c r="T111" s="22"/>
      <c r="U111" s="46"/>
      <c r="V111" s="45"/>
      <c r="W111" s="45"/>
      <c r="X111" s="45"/>
      <c r="Y111" s="45"/>
      <c r="Z111" s="45"/>
      <c r="AA111" s="45"/>
      <c r="AB111" s="45"/>
      <c r="AC111" s="45"/>
      <c r="AD111" s="45"/>
      <c r="AE111" s="45"/>
      <c r="AF111" s="45"/>
    </row>
    <row r="112" spans="2:32">
      <c r="B112" s="13">
        <v>10370</v>
      </c>
      <c r="C112" s="14" t="s">
        <v>122</v>
      </c>
      <c r="D112" s="15">
        <v>1</v>
      </c>
      <c r="E112" s="15">
        <v>0</v>
      </c>
      <c r="F112" s="16">
        <v>408.39299999999997</v>
      </c>
      <c r="G112" s="16">
        <v>513.48900000000003</v>
      </c>
      <c r="H112" s="16">
        <v>506.697</v>
      </c>
      <c r="I112" s="16">
        <v>504.66800000000001</v>
      </c>
      <c r="J112" s="16">
        <v>0</v>
      </c>
      <c r="K112" s="16">
        <v>0</v>
      </c>
      <c r="L112" s="16">
        <v>0</v>
      </c>
      <c r="M112" s="16">
        <v>178.42599999999999</v>
      </c>
      <c r="N112" s="16">
        <v>178.41900000000001</v>
      </c>
      <c r="O112" s="16">
        <v>178.46899999999999</v>
      </c>
      <c r="P112" s="16">
        <v>335.06299999999999</v>
      </c>
      <c r="Q112" s="16">
        <v>328.27800000000002</v>
      </c>
      <c r="R112" s="16">
        <v>326.19900000000001</v>
      </c>
      <c r="S112" s="16">
        <v>396.12200000000001</v>
      </c>
      <c r="T112" s="22"/>
      <c r="U112" s="46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  <c r="AF112" s="45"/>
    </row>
    <row r="113" spans="2:32">
      <c r="B113" s="13">
        <v>10371</v>
      </c>
      <c r="C113" s="14" t="s">
        <v>123</v>
      </c>
      <c r="D113" s="15">
        <v>1</v>
      </c>
      <c r="E113" s="15">
        <v>0</v>
      </c>
      <c r="F113" s="16">
        <v>11.196999999999999</v>
      </c>
      <c r="G113" s="16">
        <v>14.084</v>
      </c>
      <c r="H113" s="16">
        <v>14.137</v>
      </c>
      <c r="I113" s="16">
        <v>14.218</v>
      </c>
      <c r="J113" s="16">
        <v>0</v>
      </c>
      <c r="K113" s="16">
        <v>0</v>
      </c>
      <c r="L113" s="16">
        <v>0</v>
      </c>
      <c r="M113" s="16">
        <v>0</v>
      </c>
      <c r="N113" s="16">
        <v>0</v>
      </c>
      <c r="O113" s="16">
        <v>0</v>
      </c>
      <c r="P113" s="16">
        <v>14.084</v>
      </c>
      <c r="Q113" s="16">
        <v>14.137</v>
      </c>
      <c r="R113" s="16">
        <v>14.218</v>
      </c>
      <c r="S113" s="16">
        <v>10.861000000000001</v>
      </c>
      <c r="T113" s="22"/>
      <c r="U113" s="46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  <c r="AF113" s="45"/>
    </row>
    <row r="114" spans="2:32">
      <c r="B114" s="13">
        <v>10376</v>
      </c>
      <c r="C114" s="14" t="s">
        <v>124</v>
      </c>
      <c r="D114" s="15">
        <v>1</v>
      </c>
      <c r="E114" s="15">
        <v>0</v>
      </c>
      <c r="F114" s="16">
        <v>56.865000000000002</v>
      </c>
      <c r="G114" s="16">
        <v>60.054000000000002</v>
      </c>
      <c r="H114" s="16">
        <v>60.338999999999999</v>
      </c>
      <c r="I114" s="16">
        <v>60.643000000000001</v>
      </c>
      <c r="J114" s="16">
        <v>0</v>
      </c>
      <c r="K114" s="16">
        <v>0</v>
      </c>
      <c r="L114" s="16">
        <v>0</v>
      </c>
      <c r="M114" s="16">
        <v>0.69699999999999995</v>
      </c>
      <c r="N114" s="16">
        <v>0.38600000000000001</v>
      </c>
      <c r="O114" s="16">
        <v>0</v>
      </c>
      <c r="P114" s="16">
        <v>59.356999999999999</v>
      </c>
      <c r="Q114" s="16">
        <v>59.953000000000003</v>
      </c>
      <c r="R114" s="16">
        <v>60.643000000000001</v>
      </c>
      <c r="S114" s="16">
        <v>55.155999999999999</v>
      </c>
      <c r="T114" s="22"/>
      <c r="U114" s="46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  <c r="AF114" s="45"/>
    </row>
    <row r="115" spans="2:32">
      <c r="B115" s="13">
        <v>10378</v>
      </c>
      <c r="C115" s="14" t="s">
        <v>125</v>
      </c>
      <c r="D115" s="15">
        <v>1</v>
      </c>
      <c r="E115" s="15">
        <v>0</v>
      </c>
      <c r="F115" s="16">
        <v>2.0510000000000002</v>
      </c>
      <c r="G115" s="16">
        <v>2.0529999999999999</v>
      </c>
      <c r="H115" s="16">
        <v>2.0630000000000002</v>
      </c>
      <c r="I115" s="16">
        <v>2.0699999999999998</v>
      </c>
      <c r="J115" s="16">
        <v>0</v>
      </c>
      <c r="K115" s="16">
        <v>0</v>
      </c>
      <c r="L115" s="16">
        <v>0</v>
      </c>
      <c r="M115" s="16">
        <v>0</v>
      </c>
      <c r="N115" s="16">
        <v>0</v>
      </c>
      <c r="O115" s="16">
        <v>0</v>
      </c>
      <c r="P115" s="16">
        <v>2.0529999999999999</v>
      </c>
      <c r="Q115" s="16">
        <v>2.0630000000000002</v>
      </c>
      <c r="R115" s="16">
        <v>2.0699999999999998</v>
      </c>
      <c r="S115" s="16">
        <v>1.9890000000000001</v>
      </c>
      <c r="T115" s="22"/>
      <c r="U115" s="46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  <c r="AF115" s="45"/>
    </row>
    <row r="116" spans="2:32">
      <c r="B116" s="13">
        <v>10379</v>
      </c>
      <c r="C116" s="14" t="s">
        <v>126</v>
      </c>
      <c r="D116" s="15">
        <v>1</v>
      </c>
      <c r="E116" s="15">
        <v>0</v>
      </c>
      <c r="F116" s="16">
        <v>4.88</v>
      </c>
      <c r="G116" s="16">
        <v>4.6040000000000001</v>
      </c>
      <c r="H116" s="16">
        <v>4.6230000000000002</v>
      </c>
      <c r="I116" s="16">
        <v>4.6340000000000003</v>
      </c>
      <c r="J116" s="16">
        <v>0</v>
      </c>
      <c r="K116" s="16">
        <v>0</v>
      </c>
      <c r="L116" s="16">
        <v>0</v>
      </c>
      <c r="M116" s="16">
        <v>0</v>
      </c>
      <c r="N116" s="16">
        <v>0</v>
      </c>
      <c r="O116" s="16">
        <v>0</v>
      </c>
      <c r="P116" s="16">
        <v>4.6040000000000001</v>
      </c>
      <c r="Q116" s="16">
        <v>4.6230000000000002</v>
      </c>
      <c r="R116" s="16">
        <v>4.6340000000000003</v>
      </c>
      <c r="S116" s="16">
        <v>4.7329999999999997</v>
      </c>
      <c r="T116" s="22"/>
      <c r="U116" s="46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</row>
    <row r="117" spans="2:32">
      <c r="B117" s="13">
        <v>10388</v>
      </c>
      <c r="C117" s="14" t="s">
        <v>127</v>
      </c>
      <c r="D117" s="15">
        <v>1</v>
      </c>
      <c r="E117" s="15">
        <v>0</v>
      </c>
      <c r="F117" s="16">
        <v>114.91200000000001</v>
      </c>
      <c r="G117" s="16">
        <v>1680.6880000000001</v>
      </c>
      <c r="H117" s="16">
        <v>1960.538</v>
      </c>
      <c r="I117" s="16">
        <v>2321.6489999999999</v>
      </c>
      <c r="J117" s="16">
        <v>1457.2249999999999</v>
      </c>
      <c r="K117" s="16">
        <v>1737.075</v>
      </c>
      <c r="L117" s="16">
        <v>2098.2629999999999</v>
      </c>
      <c r="M117" s="16">
        <v>0.23200000000000001</v>
      </c>
      <c r="N117" s="16">
        <v>0.23200000000000001</v>
      </c>
      <c r="O117" s="16">
        <v>0.23200000000000001</v>
      </c>
      <c r="P117" s="16">
        <v>223.23099999999999</v>
      </c>
      <c r="Q117" s="16">
        <v>223.23099999999999</v>
      </c>
      <c r="R117" s="16">
        <v>223.154</v>
      </c>
      <c r="S117" s="16">
        <v>111.459</v>
      </c>
      <c r="T117" s="22"/>
      <c r="U117" s="46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  <c r="AF117" s="45"/>
    </row>
    <row r="118" spans="2:32">
      <c r="B118" s="13">
        <v>10391</v>
      </c>
      <c r="C118" s="14" t="s">
        <v>128</v>
      </c>
      <c r="D118" s="15">
        <v>1</v>
      </c>
      <c r="E118" s="15">
        <v>0</v>
      </c>
      <c r="F118" s="16">
        <v>30.423999999999999</v>
      </c>
      <c r="G118" s="16">
        <v>43.35</v>
      </c>
      <c r="H118" s="16">
        <v>43.853000000000002</v>
      </c>
      <c r="I118" s="16">
        <v>44.320999999999998</v>
      </c>
      <c r="J118" s="16">
        <v>0</v>
      </c>
      <c r="K118" s="16">
        <v>0</v>
      </c>
      <c r="L118" s="16">
        <v>0</v>
      </c>
      <c r="M118" s="16">
        <v>0</v>
      </c>
      <c r="N118" s="16">
        <v>0</v>
      </c>
      <c r="O118" s="16">
        <v>0</v>
      </c>
      <c r="P118" s="16">
        <v>43.35</v>
      </c>
      <c r="Q118" s="16">
        <v>43.853000000000002</v>
      </c>
      <c r="R118" s="16">
        <v>44.320999999999998</v>
      </c>
      <c r="S118" s="16">
        <v>29.51</v>
      </c>
      <c r="T118" s="22"/>
      <c r="U118" s="46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  <c r="AF118" s="45"/>
    </row>
    <row r="119" spans="2:32">
      <c r="B119" s="13">
        <v>10406</v>
      </c>
      <c r="C119" s="14" t="s">
        <v>129</v>
      </c>
      <c r="D119" s="15">
        <v>1</v>
      </c>
      <c r="E119" s="15">
        <v>0</v>
      </c>
      <c r="F119" s="16">
        <v>0.46500000000000002</v>
      </c>
      <c r="G119" s="16">
        <v>0.77900000000000003</v>
      </c>
      <c r="H119" s="16">
        <v>0.79600000000000004</v>
      </c>
      <c r="I119" s="16">
        <v>0.80100000000000005</v>
      </c>
      <c r="J119" s="16">
        <v>0</v>
      </c>
      <c r="K119" s="16">
        <v>0</v>
      </c>
      <c r="L119" s="16">
        <v>0</v>
      </c>
      <c r="M119" s="16">
        <v>0</v>
      </c>
      <c r="N119" s="16">
        <v>0</v>
      </c>
      <c r="O119" s="16">
        <v>0</v>
      </c>
      <c r="P119" s="16">
        <v>0.77900000000000003</v>
      </c>
      <c r="Q119" s="16">
        <v>0.79600000000000004</v>
      </c>
      <c r="R119" s="16">
        <v>0.80100000000000005</v>
      </c>
      <c r="S119" s="16">
        <v>0.45100000000000001</v>
      </c>
      <c r="T119" s="22"/>
      <c r="U119" s="46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  <c r="AF119" s="45"/>
    </row>
    <row r="120" spans="2:32">
      <c r="B120" s="13">
        <v>10408</v>
      </c>
      <c r="C120" s="14" t="s">
        <v>130</v>
      </c>
      <c r="D120" s="15">
        <v>1</v>
      </c>
      <c r="E120" s="15">
        <v>0</v>
      </c>
      <c r="F120" s="16">
        <v>1.55</v>
      </c>
      <c r="G120" s="16">
        <v>1.796</v>
      </c>
      <c r="H120" s="16">
        <v>1.796</v>
      </c>
      <c r="I120" s="16">
        <v>1.796</v>
      </c>
      <c r="J120" s="16">
        <v>0</v>
      </c>
      <c r="K120" s="16">
        <v>0</v>
      </c>
      <c r="L120" s="16">
        <v>0</v>
      </c>
      <c r="M120" s="16">
        <v>0</v>
      </c>
      <c r="N120" s="16">
        <v>0</v>
      </c>
      <c r="O120" s="16">
        <v>0</v>
      </c>
      <c r="P120" s="16">
        <v>1.796</v>
      </c>
      <c r="Q120" s="16">
        <v>1.796</v>
      </c>
      <c r="R120" s="16">
        <v>1.796</v>
      </c>
      <c r="S120" s="16">
        <v>1.5029999999999999</v>
      </c>
      <c r="T120" s="22"/>
      <c r="U120" s="46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  <c r="AF120" s="45"/>
    </row>
    <row r="121" spans="2:32">
      <c r="B121" s="13">
        <v>10409</v>
      </c>
      <c r="C121" s="14" t="s">
        <v>131</v>
      </c>
      <c r="D121" s="15">
        <v>1</v>
      </c>
      <c r="E121" s="15">
        <v>0</v>
      </c>
      <c r="F121" s="16">
        <v>20.725999999999999</v>
      </c>
      <c r="G121" s="16">
        <v>26.782</v>
      </c>
      <c r="H121" s="16">
        <v>26.782</v>
      </c>
      <c r="I121" s="16">
        <v>26.786000000000001</v>
      </c>
      <c r="J121" s="16">
        <v>0</v>
      </c>
      <c r="K121" s="16">
        <v>0</v>
      </c>
      <c r="L121" s="16">
        <v>0</v>
      </c>
      <c r="M121" s="16">
        <v>0</v>
      </c>
      <c r="N121" s="16">
        <v>0</v>
      </c>
      <c r="O121" s="16">
        <v>0</v>
      </c>
      <c r="P121" s="16">
        <v>26.782</v>
      </c>
      <c r="Q121" s="16">
        <v>26.782</v>
      </c>
      <c r="R121" s="16">
        <v>26.786000000000001</v>
      </c>
      <c r="S121" s="16">
        <v>20.103000000000002</v>
      </c>
      <c r="T121" s="22"/>
      <c r="U121" s="46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  <c r="AF121" s="45"/>
    </row>
    <row r="122" spans="2:32">
      <c r="B122" s="13">
        <v>10426</v>
      </c>
      <c r="C122" s="14" t="s">
        <v>132</v>
      </c>
      <c r="D122" s="15">
        <v>1</v>
      </c>
      <c r="E122" s="15">
        <v>0</v>
      </c>
      <c r="F122" s="16">
        <v>42.61</v>
      </c>
      <c r="G122" s="16">
        <v>39.036000000000001</v>
      </c>
      <c r="H122" s="16">
        <v>41.387999999999998</v>
      </c>
      <c r="I122" s="16">
        <v>42.61</v>
      </c>
      <c r="J122" s="16">
        <v>0</v>
      </c>
      <c r="K122" s="16">
        <v>0</v>
      </c>
      <c r="L122" s="16">
        <v>0</v>
      </c>
      <c r="M122" s="16">
        <v>0</v>
      </c>
      <c r="N122" s="16">
        <v>0</v>
      </c>
      <c r="O122" s="16">
        <v>0</v>
      </c>
      <c r="P122" s="16">
        <v>39.036000000000001</v>
      </c>
      <c r="Q122" s="16">
        <v>41.387999999999998</v>
      </c>
      <c r="R122" s="16">
        <v>42.61</v>
      </c>
      <c r="S122" s="16">
        <v>41.33</v>
      </c>
      <c r="T122" s="22"/>
      <c r="U122" s="46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  <c r="AF122" s="45"/>
    </row>
    <row r="123" spans="2:32">
      <c r="B123" s="13">
        <v>10434</v>
      </c>
      <c r="C123" s="14" t="s">
        <v>133</v>
      </c>
      <c r="D123" s="15">
        <v>1</v>
      </c>
      <c r="E123" s="15">
        <v>0</v>
      </c>
      <c r="F123" s="16">
        <v>27.562000000000001</v>
      </c>
      <c r="G123" s="16">
        <v>29.428000000000001</v>
      </c>
      <c r="H123" s="16">
        <v>29.643000000000001</v>
      </c>
      <c r="I123" s="16">
        <v>29.846</v>
      </c>
      <c r="J123" s="16">
        <v>0</v>
      </c>
      <c r="K123" s="16">
        <v>0</v>
      </c>
      <c r="L123" s="16">
        <v>0</v>
      </c>
      <c r="M123" s="16">
        <v>0</v>
      </c>
      <c r="N123" s="16">
        <v>0</v>
      </c>
      <c r="O123" s="16">
        <v>0</v>
      </c>
      <c r="P123" s="16">
        <v>29.428000000000001</v>
      </c>
      <c r="Q123" s="16">
        <v>29.643000000000001</v>
      </c>
      <c r="R123" s="16">
        <v>29.846</v>
      </c>
      <c r="S123" s="16">
        <v>26.734000000000002</v>
      </c>
      <c r="T123" s="22"/>
      <c r="U123" s="46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  <c r="AF123" s="45"/>
    </row>
    <row r="124" spans="2:32">
      <c r="B124" s="13">
        <v>10436</v>
      </c>
      <c r="C124" s="14" t="s">
        <v>134</v>
      </c>
      <c r="D124" s="15">
        <v>1</v>
      </c>
      <c r="E124" s="15">
        <v>0</v>
      </c>
      <c r="F124" s="16">
        <v>19.437999999999999</v>
      </c>
      <c r="G124" s="16">
        <v>25.757999999999999</v>
      </c>
      <c r="H124" s="16">
        <v>26.239000000000001</v>
      </c>
      <c r="I124" s="16">
        <v>26.678999999999998</v>
      </c>
      <c r="J124" s="16">
        <v>0</v>
      </c>
      <c r="K124" s="16">
        <v>0</v>
      </c>
      <c r="L124" s="16">
        <v>0</v>
      </c>
      <c r="M124" s="16">
        <v>0</v>
      </c>
      <c r="N124" s="16">
        <v>0</v>
      </c>
      <c r="O124" s="16">
        <v>0</v>
      </c>
      <c r="P124" s="16">
        <v>25.757999999999999</v>
      </c>
      <c r="Q124" s="16">
        <v>26.239000000000001</v>
      </c>
      <c r="R124" s="16">
        <v>26.678999999999998</v>
      </c>
      <c r="S124" s="16">
        <v>18.853999999999999</v>
      </c>
      <c r="T124" s="22"/>
      <c r="U124" s="46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  <c r="AF124" s="45"/>
    </row>
    <row r="125" spans="2:32">
      <c r="B125" s="13">
        <v>10440</v>
      </c>
      <c r="C125" s="14" t="s">
        <v>135</v>
      </c>
      <c r="D125" s="15">
        <v>1</v>
      </c>
      <c r="E125" s="15">
        <v>0</v>
      </c>
      <c r="F125" s="16">
        <v>5.08</v>
      </c>
      <c r="G125" s="16">
        <v>5.9960000000000004</v>
      </c>
      <c r="H125" s="16">
        <v>6.0629999999999997</v>
      </c>
      <c r="I125" s="16">
        <v>6.1289999999999996</v>
      </c>
      <c r="J125" s="16">
        <v>0</v>
      </c>
      <c r="K125" s="16">
        <v>0</v>
      </c>
      <c r="L125" s="16">
        <v>0</v>
      </c>
      <c r="M125" s="16">
        <v>0</v>
      </c>
      <c r="N125" s="16">
        <v>0</v>
      </c>
      <c r="O125" s="16">
        <v>0</v>
      </c>
      <c r="P125" s="16">
        <v>5.9960000000000004</v>
      </c>
      <c r="Q125" s="16">
        <v>6.0629999999999997</v>
      </c>
      <c r="R125" s="16">
        <v>6.1289999999999996</v>
      </c>
      <c r="S125" s="16">
        <v>4.9269999999999996</v>
      </c>
      <c r="T125" s="22"/>
      <c r="U125" s="46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  <c r="AF125" s="45"/>
    </row>
    <row r="126" spans="2:32">
      <c r="B126" s="13">
        <v>10442</v>
      </c>
      <c r="C126" s="14" t="s">
        <v>136</v>
      </c>
      <c r="D126" s="15">
        <v>1</v>
      </c>
      <c r="E126" s="15">
        <v>0</v>
      </c>
      <c r="F126" s="16">
        <v>13.596</v>
      </c>
      <c r="G126" s="16">
        <v>13.118</v>
      </c>
      <c r="H126" s="16">
        <v>13.132</v>
      </c>
      <c r="I126" s="16">
        <v>13.145</v>
      </c>
      <c r="J126" s="16">
        <v>0</v>
      </c>
      <c r="K126" s="16">
        <v>0</v>
      </c>
      <c r="L126" s="16">
        <v>0</v>
      </c>
      <c r="M126" s="16">
        <v>0</v>
      </c>
      <c r="N126" s="16">
        <v>0</v>
      </c>
      <c r="O126" s="16">
        <v>0</v>
      </c>
      <c r="P126" s="16">
        <v>13.118</v>
      </c>
      <c r="Q126" s="16">
        <v>13.132</v>
      </c>
      <c r="R126" s="16">
        <v>13.145</v>
      </c>
      <c r="S126" s="16">
        <v>13.186999999999999</v>
      </c>
      <c r="T126" s="22"/>
      <c r="U126" s="46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  <c r="AF126" s="45"/>
    </row>
    <row r="127" spans="2:32">
      <c r="B127" s="13">
        <v>10446</v>
      </c>
      <c r="C127" s="14" t="s">
        <v>137</v>
      </c>
      <c r="D127" s="15">
        <v>1</v>
      </c>
      <c r="E127" s="15">
        <v>0</v>
      </c>
      <c r="F127" s="16">
        <v>97.2</v>
      </c>
      <c r="G127" s="16">
        <v>86.025000000000006</v>
      </c>
      <c r="H127" s="16">
        <v>90.8</v>
      </c>
      <c r="I127" s="16">
        <v>94.44</v>
      </c>
      <c r="J127" s="16">
        <v>0</v>
      </c>
      <c r="K127" s="16">
        <v>0</v>
      </c>
      <c r="L127" s="16">
        <v>0</v>
      </c>
      <c r="M127" s="16">
        <v>0</v>
      </c>
      <c r="N127" s="16">
        <v>0</v>
      </c>
      <c r="O127" s="16">
        <v>0</v>
      </c>
      <c r="P127" s="16">
        <v>86.025000000000006</v>
      </c>
      <c r="Q127" s="16">
        <v>90.8</v>
      </c>
      <c r="R127" s="16">
        <v>94.44</v>
      </c>
      <c r="S127" s="16">
        <v>94.278999999999996</v>
      </c>
      <c r="T127" s="22"/>
      <c r="U127" s="46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  <c r="AF127" s="45"/>
    </row>
    <row r="128" spans="2:32">
      <c r="B128" s="13">
        <v>10448</v>
      </c>
      <c r="C128" s="14" t="s">
        <v>138</v>
      </c>
      <c r="D128" s="15">
        <v>0</v>
      </c>
      <c r="E128" s="15">
        <v>1</v>
      </c>
      <c r="F128" s="16">
        <v>8.6079999999999988</v>
      </c>
      <c r="G128" s="16">
        <v>9.1</v>
      </c>
      <c r="H128" s="16">
        <v>9.1539999999999999</v>
      </c>
      <c r="I128" s="16">
        <v>9.2070000000000007</v>
      </c>
      <c r="J128" s="16">
        <v>0</v>
      </c>
      <c r="K128" s="16">
        <v>0</v>
      </c>
      <c r="L128" s="16">
        <v>0</v>
      </c>
      <c r="M128" s="16">
        <v>0</v>
      </c>
      <c r="N128" s="16">
        <v>0</v>
      </c>
      <c r="O128" s="16">
        <v>0</v>
      </c>
      <c r="P128" s="16">
        <v>9.1</v>
      </c>
      <c r="Q128" s="16">
        <v>9.1539999999999999</v>
      </c>
      <c r="R128" s="16">
        <v>9.2070000000000007</v>
      </c>
      <c r="S128" s="16">
        <v>8.3490000000000002</v>
      </c>
      <c r="T128" s="22"/>
      <c r="U128" s="46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  <c r="AF128" s="45"/>
    </row>
    <row r="129" spans="1:32">
      <c r="B129" s="13">
        <v>10451</v>
      </c>
      <c r="C129" s="14" t="s">
        <v>139</v>
      </c>
      <c r="D129" s="15">
        <v>1</v>
      </c>
      <c r="E129" s="15">
        <v>0</v>
      </c>
      <c r="F129" s="16">
        <v>27.233000000000001</v>
      </c>
      <c r="G129" s="16">
        <v>32.076000000000001</v>
      </c>
      <c r="H129" s="16">
        <v>31.957000000000001</v>
      </c>
      <c r="I129" s="16">
        <v>32.027999999999999</v>
      </c>
      <c r="J129" s="16">
        <v>0</v>
      </c>
      <c r="K129" s="16">
        <v>0</v>
      </c>
      <c r="L129" s="16">
        <v>0</v>
      </c>
      <c r="M129" s="16">
        <v>0</v>
      </c>
      <c r="N129" s="16">
        <v>0</v>
      </c>
      <c r="O129" s="16">
        <v>0</v>
      </c>
      <c r="P129" s="16">
        <v>32.076000000000001</v>
      </c>
      <c r="Q129" s="16">
        <v>31.957000000000001</v>
      </c>
      <c r="R129" s="16">
        <v>32.027999999999999</v>
      </c>
      <c r="S129" s="16">
        <v>26.414999999999999</v>
      </c>
      <c r="T129" s="22"/>
      <c r="U129" s="46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  <c r="AF129" s="45"/>
    </row>
    <row r="130" spans="1:32">
      <c r="B130" s="13">
        <v>10482</v>
      </c>
      <c r="C130" s="14" t="s">
        <v>140</v>
      </c>
      <c r="D130" s="15">
        <v>1</v>
      </c>
      <c r="E130" s="15">
        <v>0</v>
      </c>
      <c r="F130" s="16">
        <v>4.1749999999999998</v>
      </c>
      <c r="G130" s="16">
        <v>2.6890000000000001</v>
      </c>
      <c r="H130" s="16">
        <v>2.6890000000000001</v>
      </c>
      <c r="I130" s="16">
        <v>2.69</v>
      </c>
      <c r="J130" s="16">
        <v>0</v>
      </c>
      <c r="K130" s="16">
        <v>0</v>
      </c>
      <c r="L130" s="16">
        <v>0</v>
      </c>
      <c r="M130" s="16">
        <v>0</v>
      </c>
      <c r="N130" s="16">
        <v>0</v>
      </c>
      <c r="O130" s="16">
        <v>0</v>
      </c>
      <c r="P130" s="16">
        <v>2.6890000000000001</v>
      </c>
      <c r="Q130" s="16">
        <v>2.6890000000000001</v>
      </c>
      <c r="R130" s="16">
        <v>2.69</v>
      </c>
      <c r="S130" s="16">
        <v>4.05</v>
      </c>
      <c r="T130" s="22"/>
      <c r="U130" s="46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  <c r="AF130" s="45"/>
    </row>
    <row r="131" spans="1:32">
      <c r="B131" s="13">
        <v>10502</v>
      </c>
      <c r="C131" s="14" t="s">
        <v>141</v>
      </c>
      <c r="D131" s="15">
        <v>1</v>
      </c>
      <c r="E131" s="15">
        <v>0</v>
      </c>
      <c r="F131" s="16">
        <v>18.986000000000001</v>
      </c>
      <c r="G131" s="16">
        <v>18.811</v>
      </c>
      <c r="H131" s="16">
        <v>18.855</v>
      </c>
      <c r="I131" s="16">
        <v>18.882999999999999</v>
      </c>
      <c r="J131" s="16">
        <v>0</v>
      </c>
      <c r="K131" s="16">
        <v>0</v>
      </c>
      <c r="L131" s="16">
        <v>0</v>
      </c>
      <c r="M131" s="16">
        <v>0</v>
      </c>
      <c r="N131" s="16">
        <v>0</v>
      </c>
      <c r="O131" s="16">
        <v>0</v>
      </c>
      <c r="P131" s="16">
        <v>18.811</v>
      </c>
      <c r="Q131" s="16">
        <v>18.855</v>
      </c>
      <c r="R131" s="16">
        <v>18.882999999999999</v>
      </c>
      <c r="S131" s="16">
        <v>18.416</v>
      </c>
      <c r="T131" s="22"/>
      <c r="U131" s="46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  <c r="AF131" s="45"/>
    </row>
    <row r="132" spans="1:32">
      <c r="B132" s="13">
        <v>13927</v>
      </c>
      <c r="C132" s="14" t="s">
        <v>157</v>
      </c>
      <c r="D132" s="15">
        <v>1</v>
      </c>
      <c r="E132" s="15">
        <v>0</v>
      </c>
      <c r="F132" s="16">
        <v>4.1340000000000003</v>
      </c>
      <c r="G132" s="16">
        <v>4.4859999999999998</v>
      </c>
      <c r="H132" s="16">
        <v>4.5350000000000001</v>
      </c>
      <c r="I132" s="16">
        <v>4.5750000000000002</v>
      </c>
      <c r="J132" s="16">
        <v>0</v>
      </c>
      <c r="K132" s="16">
        <v>0</v>
      </c>
      <c r="L132" s="16">
        <v>0</v>
      </c>
      <c r="M132" s="16">
        <v>0</v>
      </c>
      <c r="N132" s="16">
        <v>0</v>
      </c>
      <c r="O132" s="16">
        <v>0</v>
      </c>
      <c r="P132" s="16">
        <v>4.4859999999999998</v>
      </c>
      <c r="Q132" s="16">
        <v>4.5350000000000001</v>
      </c>
      <c r="R132" s="16">
        <v>4.5750000000000002</v>
      </c>
      <c r="S132" s="16">
        <v>4.01</v>
      </c>
      <c r="T132" s="22"/>
      <c r="U132" s="46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  <c r="AF132" s="45"/>
    </row>
    <row r="133" spans="1:32">
      <c r="B133" s="13">
        <v>10597</v>
      </c>
      <c r="C133" s="14" t="s">
        <v>142</v>
      </c>
      <c r="D133" s="15">
        <v>1</v>
      </c>
      <c r="E133" s="15">
        <v>0</v>
      </c>
      <c r="F133" s="16">
        <v>13.13</v>
      </c>
      <c r="G133" s="16">
        <v>12.977</v>
      </c>
      <c r="H133" s="16">
        <v>13.032999999999999</v>
      </c>
      <c r="I133" s="16">
        <v>13.085000000000001</v>
      </c>
      <c r="J133" s="16">
        <v>0</v>
      </c>
      <c r="K133" s="16">
        <v>0</v>
      </c>
      <c r="L133" s="16">
        <v>0</v>
      </c>
      <c r="M133" s="16">
        <v>0</v>
      </c>
      <c r="N133" s="16">
        <v>0</v>
      </c>
      <c r="O133" s="16">
        <v>0</v>
      </c>
      <c r="P133" s="16">
        <v>12.977</v>
      </c>
      <c r="Q133" s="16">
        <v>13.032999999999999</v>
      </c>
      <c r="R133" s="16">
        <v>13.085000000000001</v>
      </c>
      <c r="S133" s="16">
        <v>12.734999999999999</v>
      </c>
      <c r="T133" s="22"/>
      <c r="U133" s="46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  <c r="AF133" s="45"/>
    </row>
    <row r="134" spans="1:32">
      <c r="B134" s="13">
        <v>10706</v>
      </c>
      <c r="C134" s="14" t="s">
        <v>143</v>
      </c>
      <c r="D134" s="15">
        <v>1</v>
      </c>
      <c r="E134" s="15">
        <v>0</v>
      </c>
      <c r="F134" s="16">
        <v>17.536000000000001</v>
      </c>
      <c r="G134" s="16">
        <v>16.832000000000001</v>
      </c>
      <c r="H134" s="16">
        <v>16.832000000000001</v>
      </c>
      <c r="I134" s="16">
        <v>16.829999999999998</v>
      </c>
      <c r="J134" s="16">
        <v>0</v>
      </c>
      <c r="K134" s="16">
        <v>0</v>
      </c>
      <c r="L134" s="16">
        <v>0</v>
      </c>
      <c r="M134" s="16">
        <v>0</v>
      </c>
      <c r="N134" s="16">
        <v>0</v>
      </c>
      <c r="O134" s="16">
        <v>0</v>
      </c>
      <c r="P134" s="16">
        <v>16.832000000000001</v>
      </c>
      <c r="Q134" s="16">
        <v>16.832000000000001</v>
      </c>
      <c r="R134" s="16">
        <v>16.829999999999998</v>
      </c>
      <c r="S134" s="16">
        <v>17.009</v>
      </c>
      <c r="T134" s="22"/>
      <c r="U134" s="46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  <c r="AF134" s="45"/>
    </row>
    <row r="135" spans="1:32">
      <c r="B135" s="13">
        <v>11680</v>
      </c>
      <c r="C135" s="14" t="s">
        <v>144</v>
      </c>
      <c r="D135" s="15">
        <v>1</v>
      </c>
      <c r="E135" s="15">
        <v>0</v>
      </c>
      <c r="F135" s="16">
        <v>6.423</v>
      </c>
      <c r="G135" s="16">
        <v>6.4770000000000003</v>
      </c>
      <c r="H135" s="16">
        <v>6.51</v>
      </c>
      <c r="I135" s="16">
        <v>6.5419999999999998</v>
      </c>
      <c r="J135" s="16">
        <v>0</v>
      </c>
      <c r="K135" s="16">
        <v>0</v>
      </c>
      <c r="L135" s="16">
        <v>0</v>
      </c>
      <c r="M135" s="16">
        <v>0</v>
      </c>
      <c r="N135" s="16">
        <v>0</v>
      </c>
      <c r="O135" s="16">
        <v>0</v>
      </c>
      <c r="P135" s="16">
        <v>6.4770000000000003</v>
      </c>
      <c r="Q135" s="16">
        <v>6.51</v>
      </c>
      <c r="R135" s="16">
        <v>6.5419999999999998</v>
      </c>
      <c r="S135" s="16">
        <v>6.23</v>
      </c>
      <c r="T135" s="22"/>
      <c r="U135" s="46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  <c r="AF135" s="45"/>
    </row>
    <row r="136" spans="1:32">
      <c r="B136" s="13">
        <v>12026</v>
      </c>
      <c r="C136" s="14" t="s">
        <v>145</v>
      </c>
      <c r="D136" s="15">
        <v>1</v>
      </c>
      <c r="E136" s="15">
        <v>0</v>
      </c>
      <c r="F136" s="16">
        <v>45.847000000000001</v>
      </c>
      <c r="G136" s="16">
        <v>47.128</v>
      </c>
      <c r="H136" s="16">
        <v>47.238</v>
      </c>
      <c r="I136" s="16">
        <v>47.426000000000002</v>
      </c>
      <c r="J136" s="16">
        <v>0</v>
      </c>
      <c r="K136" s="16">
        <v>0</v>
      </c>
      <c r="L136" s="16">
        <v>0</v>
      </c>
      <c r="M136" s="16">
        <v>0</v>
      </c>
      <c r="N136" s="16">
        <v>0</v>
      </c>
      <c r="O136" s="16">
        <v>0</v>
      </c>
      <c r="P136" s="16">
        <v>47.128</v>
      </c>
      <c r="Q136" s="16">
        <v>47.238</v>
      </c>
      <c r="R136" s="16">
        <v>47.426000000000002</v>
      </c>
      <c r="S136" s="16">
        <v>44.469000000000001</v>
      </c>
      <c r="T136" s="22"/>
      <c r="U136" s="46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  <c r="AF136" s="45"/>
    </row>
    <row r="137" spans="1:32">
      <c r="B137" s="13">
        <v>10298</v>
      </c>
      <c r="C137" s="14" t="s">
        <v>146</v>
      </c>
      <c r="D137" s="15">
        <v>1</v>
      </c>
      <c r="E137" s="15">
        <v>0</v>
      </c>
      <c r="F137" s="16">
        <v>611.26099999999985</v>
      </c>
      <c r="G137" s="16">
        <v>711.88800000000003</v>
      </c>
      <c r="H137" s="16">
        <v>720.197</v>
      </c>
      <c r="I137" s="16">
        <v>726.62099999999998</v>
      </c>
      <c r="J137" s="16">
        <v>0</v>
      </c>
      <c r="K137" s="16">
        <v>0</v>
      </c>
      <c r="L137" s="16">
        <v>0</v>
      </c>
      <c r="M137" s="16">
        <v>8.25</v>
      </c>
      <c r="N137" s="16">
        <v>8.25</v>
      </c>
      <c r="O137" s="16">
        <v>8.2550000000000008</v>
      </c>
      <c r="P137" s="16">
        <v>703.6350000000001</v>
      </c>
      <c r="Q137" s="16">
        <v>711.94499999999982</v>
      </c>
      <c r="R137" s="16">
        <v>718.36500000000001</v>
      </c>
      <c r="S137" s="16">
        <v>592.89400000000012</v>
      </c>
      <c r="T137" s="22"/>
      <c r="U137" s="46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  <c r="AF137" s="45"/>
    </row>
    <row r="138" spans="1:32">
      <c r="B138" s="29" t="s">
        <v>147</v>
      </c>
      <c r="C138" s="30" t="s">
        <v>147</v>
      </c>
      <c r="D138" s="15"/>
      <c r="E138" s="15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22"/>
      <c r="U138" s="46"/>
    </row>
    <row r="139" spans="1:32" ht="68.25" customHeight="1">
      <c r="A139" s="20"/>
      <c r="B139" s="50" t="s">
        <v>161</v>
      </c>
      <c r="C139" s="51"/>
      <c r="D139" s="51"/>
      <c r="E139" s="51"/>
      <c r="F139" s="51"/>
      <c r="G139" s="51"/>
      <c r="H139" s="51"/>
      <c r="I139" s="51"/>
      <c r="J139" s="51"/>
      <c r="K139" s="51"/>
      <c r="L139" s="51"/>
      <c r="M139" s="51"/>
      <c r="N139" s="51"/>
      <c r="O139" s="51"/>
      <c r="P139" s="51"/>
      <c r="Q139" s="51"/>
      <c r="R139" s="51"/>
      <c r="S139" s="52"/>
      <c r="T139" s="22"/>
      <c r="U139" s="46"/>
    </row>
    <row r="140" spans="1:32" ht="59.45" customHeight="1">
      <c r="A140" s="20"/>
      <c r="B140" s="47" t="s">
        <v>159</v>
      </c>
      <c r="C140" s="48"/>
      <c r="D140" s="48"/>
      <c r="E140" s="48"/>
      <c r="F140" s="48"/>
      <c r="G140" s="48"/>
      <c r="H140" s="48"/>
      <c r="I140" s="48"/>
      <c r="J140" s="48"/>
      <c r="K140" s="48"/>
      <c r="L140" s="48"/>
      <c r="M140" s="48"/>
      <c r="N140" s="48"/>
      <c r="O140" s="48"/>
      <c r="P140" s="48"/>
      <c r="Q140" s="48"/>
      <c r="R140" s="48"/>
      <c r="S140" s="49"/>
      <c r="T140" s="22"/>
      <c r="U140" s="46"/>
    </row>
    <row r="141" spans="1:32" ht="30" customHeight="1">
      <c r="A141" s="20"/>
      <c r="B141" s="47"/>
      <c r="C141" s="48"/>
      <c r="D141" s="48"/>
      <c r="E141" s="48"/>
      <c r="F141" s="48"/>
      <c r="G141" s="48"/>
      <c r="H141" s="48"/>
      <c r="I141" s="48"/>
      <c r="J141" s="48"/>
      <c r="K141" s="48"/>
      <c r="L141" s="48"/>
      <c r="M141" s="48"/>
      <c r="N141" s="48"/>
      <c r="O141" s="48"/>
      <c r="P141" s="48"/>
      <c r="Q141" s="48"/>
      <c r="R141" s="48"/>
      <c r="S141" s="49"/>
      <c r="T141" s="22"/>
      <c r="U141" s="46"/>
    </row>
    <row r="142" spans="1:32">
      <c r="B142" s="13" t="s">
        <v>147</v>
      </c>
      <c r="C142" s="14" t="s">
        <v>147</v>
      </c>
      <c r="D142" s="15" t="s">
        <v>147</v>
      </c>
      <c r="E142" s="15" t="s">
        <v>147</v>
      </c>
      <c r="F142" s="16" t="s">
        <v>147</v>
      </c>
      <c r="G142" s="18" t="s">
        <v>147</v>
      </c>
      <c r="H142" s="18" t="s">
        <v>147</v>
      </c>
      <c r="I142" s="18"/>
      <c r="J142" s="18" t="s">
        <v>147</v>
      </c>
      <c r="K142" s="18" t="s">
        <v>147</v>
      </c>
      <c r="L142" s="18"/>
      <c r="M142" s="18" t="s">
        <v>147</v>
      </c>
      <c r="N142" s="18" t="s">
        <v>147</v>
      </c>
      <c r="O142" s="18"/>
      <c r="P142" s="18" t="s">
        <v>147</v>
      </c>
      <c r="Q142" s="18" t="s">
        <v>147</v>
      </c>
      <c r="R142" s="18"/>
      <c r="S142" s="16" t="s">
        <v>147</v>
      </c>
      <c r="T142" s="22"/>
      <c r="U142" s="46"/>
    </row>
    <row r="143" spans="1:32">
      <c r="B143" s="13" t="s">
        <v>147</v>
      </c>
      <c r="C143" s="14" t="s">
        <v>147</v>
      </c>
      <c r="D143" s="15" t="s">
        <v>147</v>
      </c>
      <c r="E143" s="15" t="s">
        <v>147</v>
      </c>
      <c r="F143" s="16" t="s">
        <v>147</v>
      </c>
      <c r="G143" s="18" t="s">
        <v>147</v>
      </c>
      <c r="H143" s="18" t="s">
        <v>147</v>
      </c>
      <c r="I143" s="18"/>
      <c r="J143" s="18" t="s">
        <v>147</v>
      </c>
      <c r="K143" s="18" t="s">
        <v>147</v>
      </c>
      <c r="L143" s="18"/>
      <c r="M143" s="18" t="s">
        <v>147</v>
      </c>
      <c r="N143" s="18" t="s">
        <v>147</v>
      </c>
      <c r="O143" s="18"/>
      <c r="P143" s="18" t="s">
        <v>147</v>
      </c>
      <c r="Q143" s="18" t="s">
        <v>147</v>
      </c>
      <c r="R143" s="18"/>
      <c r="S143" s="16" t="s">
        <v>147</v>
      </c>
      <c r="T143" s="22"/>
      <c r="U143" s="46"/>
    </row>
    <row r="144" spans="1:32">
      <c r="B144" s="13" t="s">
        <v>147</v>
      </c>
      <c r="C144" s="14" t="s">
        <v>147</v>
      </c>
      <c r="D144" s="15" t="s">
        <v>147</v>
      </c>
      <c r="E144" s="15" t="s">
        <v>147</v>
      </c>
      <c r="F144" s="16" t="s">
        <v>147</v>
      </c>
      <c r="G144" s="18" t="s">
        <v>147</v>
      </c>
      <c r="H144" s="18" t="s">
        <v>147</v>
      </c>
      <c r="I144" s="18"/>
      <c r="J144" s="18" t="s">
        <v>147</v>
      </c>
      <c r="K144" s="18" t="s">
        <v>147</v>
      </c>
      <c r="L144" s="18"/>
      <c r="M144" s="18" t="s">
        <v>147</v>
      </c>
      <c r="N144" s="18" t="s">
        <v>147</v>
      </c>
      <c r="O144" s="18"/>
      <c r="P144" s="18" t="s">
        <v>147</v>
      </c>
      <c r="Q144" s="18" t="s">
        <v>147</v>
      </c>
      <c r="R144" s="18"/>
      <c r="S144" s="16" t="s">
        <v>147</v>
      </c>
      <c r="T144" s="22"/>
      <c r="U144" s="46"/>
    </row>
    <row r="145" spans="2:21">
      <c r="B145" s="13" t="s">
        <v>147</v>
      </c>
      <c r="C145" s="14" t="s">
        <v>147</v>
      </c>
      <c r="D145" s="15" t="s">
        <v>147</v>
      </c>
      <c r="E145" s="15" t="s">
        <v>147</v>
      </c>
      <c r="F145" s="16" t="s">
        <v>147</v>
      </c>
      <c r="G145" s="18" t="s">
        <v>147</v>
      </c>
      <c r="H145" s="18" t="s">
        <v>147</v>
      </c>
      <c r="I145" s="18"/>
      <c r="J145" s="18" t="s">
        <v>147</v>
      </c>
      <c r="K145" s="18" t="s">
        <v>147</v>
      </c>
      <c r="L145" s="18"/>
      <c r="M145" s="18" t="s">
        <v>147</v>
      </c>
      <c r="N145" s="18" t="s">
        <v>147</v>
      </c>
      <c r="O145" s="18"/>
      <c r="P145" s="18" t="s">
        <v>147</v>
      </c>
      <c r="Q145" s="18" t="s">
        <v>147</v>
      </c>
      <c r="R145" s="18"/>
      <c r="S145" s="16" t="s">
        <v>147</v>
      </c>
      <c r="T145" s="22"/>
      <c r="U145" s="46"/>
    </row>
    <row r="146" spans="2:21">
      <c r="B146" s="13" t="s">
        <v>147</v>
      </c>
      <c r="C146" s="14" t="s">
        <v>147</v>
      </c>
      <c r="D146" s="15" t="s">
        <v>147</v>
      </c>
      <c r="E146" s="15" t="s">
        <v>147</v>
      </c>
      <c r="F146" s="16" t="s">
        <v>147</v>
      </c>
      <c r="G146" s="18" t="s">
        <v>147</v>
      </c>
      <c r="H146" s="18" t="s">
        <v>147</v>
      </c>
      <c r="I146" s="18"/>
      <c r="J146" s="18" t="s">
        <v>147</v>
      </c>
      <c r="K146" s="18" t="s">
        <v>147</v>
      </c>
      <c r="L146" s="18"/>
      <c r="M146" s="18" t="s">
        <v>147</v>
      </c>
      <c r="N146" s="18" t="s">
        <v>147</v>
      </c>
      <c r="O146" s="18"/>
      <c r="P146" s="18" t="s">
        <v>147</v>
      </c>
      <c r="Q146" s="18" t="s">
        <v>147</v>
      </c>
      <c r="R146" s="18"/>
      <c r="S146" s="16" t="s">
        <v>147</v>
      </c>
      <c r="T146" s="22"/>
      <c r="U146" s="46"/>
    </row>
    <row r="147" spans="2:21">
      <c r="B147" s="13" t="s">
        <v>147</v>
      </c>
      <c r="C147" s="14" t="s">
        <v>147</v>
      </c>
      <c r="D147" s="15" t="s">
        <v>147</v>
      </c>
      <c r="E147" s="15" t="s">
        <v>147</v>
      </c>
      <c r="F147" s="16" t="s">
        <v>147</v>
      </c>
      <c r="G147" s="18" t="s">
        <v>147</v>
      </c>
      <c r="H147" s="18" t="s">
        <v>147</v>
      </c>
      <c r="I147" s="18"/>
      <c r="J147" s="18" t="s">
        <v>147</v>
      </c>
      <c r="K147" s="18" t="s">
        <v>147</v>
      </c>
      <c r="L147" s="18"/>
      <c r="M147" s="18" t="s">
        <v>147</v>
      </c>
      <c r="N147" s="18" t="s">
        <v>147</v>
      </c>
      <c r="O147" s="18"/>
      <c r="P147" s="18" t="s">
        <v>147</v>
      </c>
      <c r="Q147" s="18" t="s">
        <v>147</v>
      </c>
      <c r="R147" s="18"/>
      <c r="S147" s="16" t="s">
        <v>147</v>
      </c>
      <c r="T147" s="22"/>
      <c r="U147" s="46"/>
    </row>
    <row r="148" spans="2:21">
      <c r="B148" s="13" t="s">
        <v>147</v>
      </c>
      <c r="C148" s="14" t="s">
        <v>147</v>
      </c>
      <c r="D148" s="15" t="s">
        <v>147</v>
      </c>
      <c r="E148" s="15" t="s">
        <v>147</v>
      </c>
      <c r="F148" s="16" t="s">
        <v>147</v>
      </c>
      <c r="G148" s="18" t="s">
        <v>147</v>
      </c>
      <c r="H148" s="18" t="s">
        <v>147</v>
      </c>
      <c r="I148" s="18"/>
      <c r="J148" s="18" t="s">
        <v>147</v>
      </c>
      <c r="K148" s="18" t="s">
        <v>147</v>
      </c>
      <c r="L148" s="18"/>
      <c r="M148" s="18" t="s">
        <v>147</v>
      </c>
      <c r="N148" s="18" t="s">
        <v>147</v>
      </c>
      <c r="O148" s="18"/>
      <c r="P148" s="18" t="s">
        <v>147</v>
      </c>
      <c r="Q148" s="18" t="s">
        <v>147</v>
      </c>
      <c r="R148" s="18"/>
      <c r="S148" s="16" t="s">
        <v>147</v>
      </c>
      <c r="T148" s="22"/>
      <c r="U148" s="46"/>
    </row>
    <row r="149" spans="2:21">
      <c r="B149" s="13" t="s">
        <v>147</v>
      </c>
      <c r="C149" s="14" t="s">
        <v>147</v>
      </c>
      <c r="D149" s="15" t="s">
        <v>147</v>
      </c>
      <c r="E149" s="15" t="s">
        <v>147</v>
      </c>
      <c r="F149" s="16" t="s">
        <v>147</v>
      </c>
      <c r="G149" s="18" t="s">
        <v>147</v>
      </c>
      <c r="H149" s="18" t="s">
        <v>147</v>
      </c>
      <c r="I149" s="18"/>
      <c r="J149" s="18" t="s">
        <v>147</v>
      </c>
      <c r="K149" s="18" t="s">
        <v>147</v>
      </c>
      <c r="L149" s="18"/>
      <c r="M149" s="18" t="s">
        <v>147</v>
      </c>
      <c r="N149" s="18" t="s">
        <v>147</v>
      </c>
      <c r="O149" s="18"/>
      <c r="P149" s="18" t="s">
        <v>147</v>
      </c>
      <c r="Q149" s="18" t="s">
        <v>147</v>
      </c>
      <c r="R149" s="18"/>
      <c r="S149" s="16" t="s">
        <v>147</v>
      </c>
      <c r="T149" s="22"/>
      <c r="U149" s="46"/>
    </row>
    <row r="150" spans="2:21">
      <c r="B150" s="13" t="s">
        <v>147</v>
      </c>
      <c r="C150" s="14" t="s">
        <v>147</v>
      </c>
      <c r="D150" s="15" t="s">
        <v>147</v>
      </c>
      <c r="E150" s="15" t="s">
        <v>147</v>
      </c>
      <c r="F150" s="16" t="s">
        <v>147</v>
      </c>
      <c r="G150" s="18" t="s">
        <v>147</v>
      </c>
      <c r="H150" s="18" t="s">
        <v>147</v>
      </c>
      <c r="I150" s="18"/>
      <c r="J150" s="18" t="s">
        <v>147</v>
      </c>
      <c r="K150" s="18" t="s">
        <v>147</v>
      </c>
      <c r="L150" s="18"/>
      <c r="M150" s="18" t="s">
        <v>147</v>
      </c>
      <c r="N150" s="18" t="s">
        <v>147</v>
      </c>
      <c r="O150" s="18"/>
      <c r="P150" s="18" t="s">
        <v>147</v>
      </c>
      <c r="Q150" s="18" t="s">
        <v>147</v>
      </c>
      <c r="R150" s="18"/>
      <c r="S150" s="16" t="s">
        <v>147</v>
      </c>
      <c r="T150" s="22"/>
      <c r="U150" s="46"/>
    </row>
    <row r="151" spans="2:21">
      <c r="B151" s="13" t="s">
        <v>147</v>
      </c>
      <c r="C151" s="14" t="s">
        <v>147</v>
      </c>
      <c r="D151" s="15" t="s">
        <v>147</v>
      </c>
      <c r="E151" s="15" t="s">
        <v>147</v>
      </c>
      <c r="F151" s="16" t="s">
        <v>147</v>
      </c>
      <c r="G151" s="18" t="s">
        <v>147</v>
      </c>
      <c r="H151" s="18" t="s">
        <v>147</v>
      </c>
      <c r="I151" s="18"/>
      <c r="J151" s="18" t="s">
        <v>147</v>
      </c>
      <c r="K151" s="18" t="s">
        <v>147</v>
      </c>
      <c r="L151" s="18"/>
      <c r="M151" s="18" t="s">
        <v>147</v>
      </c>
      <c r="N151" s="18" t="s">
        <v>147</v>
      </c>
      <c r="O151" s="18"/>
      <c r="P151" s="18" t="s">
        <v>147</v>
      </c>
      <c r="Q151" s="18" t="s">
        <v>147</v>
      </c>
      <c r="R151" s="18"/>
      <c r="S151" s="16" t="s">
        <v>147</v>
      </c>
      <c r="T151" s="22"/>
      <c r="U151" s="46"/>
    </row>
    <row r="152" spans="2:21">
      <c r="B152" s="13" t="s">
        <v>147</v>
      </c>
      <c r="C152" s="14" t="s">
        <v>147</v>
      </c>
      <c r="D152" s="15" t="s">
        <v>147</v>
      </c>
      <c r="E152" s="15" t="s">
        <v>147</v>
      </c>
      <c r="F152" s="16" t="s">
        <v>147</v>
      </c>
      <c r="G152" s="18" t="s">
        <v>147</v>
      </c>
      <c r="H152" s="18" t="s">
        <v>147</v>
      </c>
      <c r="I152" s="18"/>
      <c r="J152" s="18" t="s">
        <v>147</v>
      </c>
      <c r="K152" s="18" t="s">
        <v>147</v>
      </c>
      <c r="L152" s="18"/>
      <c r="M152" s="18" t="s">
        <v>147</v>
      </c>
      <c r="N152" s="18" t="s">
        <v>147</v>
      </c>
      <c r="O152" s="18"/>
      <c r="P152" s="18" t="s">
        <v>147</v>
      </c>
      <c r="Q152" s="18" t="s">
        <v>147</v>
      </c>
      <c r="R152" s="18"/>
      <c r="S152" s="16" t="s">
        <v>147</v>
      </c>
      <c r="T152" s="22"/>
      <c r="U152" s="46"/>
    </row>
    <row r="153" spans="2:21">
      <c r="B153" s="13" t="s">
        <v>147</v>
      </c>
      <c r="C153" s="14" t="s">
        <v>147</v>
      </c>
      <c r="D153" s="15" t="s">
        <v>147</v>
      </c>
      <c r="E153" s="15" t="s">
        <v>147</v>
      </c>
      <c r="F153" s="16" t="s">
        <v>147</v>
      </c>
      <c r="G153" s="18" t="s">
        <v>147</v>
      </c>
      <c r="H153" s="18" t="s">
        <v>147</v>
      </c>
      <c r="I153" s="18"/>
      <c r="J153" s="18" t="s">
        <v>147</v>
      </c>
      <c r="K153" s="18" t="s">
        <v>147</v>
      </c>
      <c r="L153" s="18"/>
      <c r="M153" s="18" t="s">
        <v>147</v>
      </c>
      <c r="N153" s="18" t="s">
        <v>147</v>
      </c>
      <c r="O153" s="18"/>
      <c r="P153" s="18" t="s">
        <v>147</v>
      </c>
      <c r="Q153" s="18" t="s">
        <v>147</v>
      </c>
      <c r="R153" s="18"/>
      <c r="S153" s="16" t="s">
        <v>147</v>
      </c>
      <c r="T153" s="22"/>
      <c r="U153" s="46"/>
    </row>
    <row r="154" spans="2:21">
      <c r="B154" s="13" t="s">
        <v>147</v>
      </c>
      <c r="C154" s="14" t="s">
        <v>147</v>
      </c>
      <c r="D154" s="15" t="s">
        <v>147</v>
      </c>
      <c r="E154" s="15" t="s">
        <v>147</v>
      </c>
      <c r="F154" s="16" t="s">
        <v>147</v>
      </c>
      <c r="G154" s="18" t="s">
        <v>147</v>
      </c>
      <c r="H154" s="18" t="s">
        <v>147</v>
      </c>
      <c r="I154" s="18"/>
      <c r="J154" s="18" t="s">
        <v>147</v>
      </c>
      <c r="K154" s="18" t="s">
        <v>147</v>
      </c>
      <c r="L154" s="18"/>
      <c r="M154" s="18" t="s">
        <v>147</v>
      </c>
      <c r="N154" s="18" t="s">
        <v>147</v>
      </c>
      <c r="O154" s="18"/>
      <c r="P154" s="18" t="s">
        <v>147</v>
      </c>
      <c r="Q154" s="18" t="s">
        <v>147</v>
      </c>
      <c r="R154" s="18"/>
      <c r="S154" s="16" t="s">
        <v>147</v>
      </c>
      <c r="T154" s="22"/>
      <c r="U154" s="46"/>
    </row>
    <row r="155" spans="2:21">
      <c r="B155" s="13" t="s">
        <v>147</v>
      </c>
      <c r="C155" s="14" t="s">
        <v>147</v>
      </c>
      <c r="D155" s="15" t="s">
        <v>147</v>
      </c>
      <c r="E155" s="15" t="s">
        <v>147</v>
      </c>
      <c r="F155" s="16" t="s">
        <v>147</v>
      </c>
      <c r="G155" s="18" t="s">
        <v>147</v>
      </c>
      <c r="H155" s="18" t="s">
        <v>147</v>
      </c>
      <c r="I155" s="18"/>
      <c r="J155" s="18" t="s">
        <v>147</v>
      </c>
      <c r="K155" s="18" t="s">
        <v>147</v>
      </c>
      <c r="L155" s="18"/>
      <c r="M155" s="18" t="s">
        <v>147</v>
      </c>
      <c r="N155" s="18" t="s">
        <v>147</v>
      </c>
      <c r="O155" s="18"/>
      <c r="P155" s="18" t="s">
        <v>147</v>
      </c>
      <c r="Q155" s="18" t="s">
        <v>147</v>
      </c>
      <c r="R155" s="18"/>
      <c r="S155" s="16" t="s">
        <v>147</v>
      </c>
      <c r="T155" s="22"/>
      <c r="U155" s="46"/>
    </row>
    <row r="156" spans="2:21">
      <c r="B156" s="13" t="s">
        <v>147</v>
      </c>
      <c r="C156" s="14" t="s">
        <v>147</v>
      </c>
      <c r="D156" s="15" t="s">
        <v>147</v>
      </c>
      <c r="E156" s="15" t="s">
        <v>147</v>
      </c>
      <c r="F156" s="16" t="s">
        <v>147</v>
      </c>
      <c r="G156" s="18" t="s">
        <v>147</v>
      </c>
      <c r="H156" s="18" t="s">
        <v>147</v>
      </c>
      <c r="I156" s="18"/>
      <c r="J156" s="18" t="s">
        <v>147</v>
      </c>
      <c r="K156" s="18" t="s">
        <v>147</v>
      </c>
      <c r="L156" s="18"/>
      <c r="M156" s="18" t="s">
        <v>147</v>
      </c>
      <c r="N156" s="18" t="s">
        <v>147</v>
      </c>
      <c r="O156" s="18"/>
      <c r="P156" s="18" t="s">
        <v>147</v>
      </c>
      <c r="Q156" s="18" t="s">
        <v>147</v>
      </c>
      <c r="R156" s="18"/>
      <c r="S156" s="16" t="s">
        <v>147</v>
      </c>
      <c r="T156" s="22"/>
      <c r="U156" s="46"/>
    </row>
    <row r="157" spans="2:21">
      <c r="B157" s="13" t="s">
        <v>147</v>
      </c>
      <c r="C157" s="14" t="s">
        <v>147</v>
      </c>
      <c r="D157" s="15" t="s">
        <v>147</v>
      </c>
      <c r="E157" s="15" t="s">
        <v>147</v>
      </c>
      <c r="F157" s="16" t="s">
        <v>147</v>
      </c>
      <c r="G157" s="18" t="s">
        <v>147</v>
      </c>
      <c r="H157" s="18" t="s">
        <v>147</v>
      </c>
      <c r="I157" s="18"/>
      <c r="J157" s="18" t="s">
        <v>147</v>
      </c>
      <c r="K157" s="18" t="s">
        <v>147</v>
      </c>
      <c r="L157" s="18"/>
      <c r="M157" s="18" t="s">
        <v>147</v>
      </c>
      <c r="N157" s="18" t="s">
        <v>147</v>
      </c>
      <c r="O157" s="18"/>
      <c r="P157" s="18" t="s">
        <v>147</v>
      </c>
      <c r="Q157" s="18" t="s">
        <v>147</v>
      </c>
      <c r="R157" s="18"/>
      <c r="S157" s="16" t="s">
        <v>147</v>
      </c>
      <c r="T157" s="22"/>
      <c r="U157" s="46"/>
    </row>
    <row r="158" spans="2:21">
      <c r="B158" s="13" t="s">
        <v>147</v>
      </c>
      <c r="C158" s="14" t="s">
        <v>147</v>
      </c>
      <c r="D158" s="15" t="s">
        <v>147</v>
      </c>
      <c r="E158" s="15" t="s">
        <v>147</v>
      </c>
      <c r="F158" s="16" t="s">
        <v>147</v>
      </c>
      <c r="G158" s="18" t="s">
        <v>147</v>
      </c>
      <c r="H158" s="18" t="s">
        <v>147</v>
      </c>
      <c r="I158" s="18"/>
      <c r="J158" s="18" t="s">
        <v>147</v>
      </c>
      <c r="K158" s="18" t="s">
        <v>147</v>
      </c>
      <c r="L158" s="18"/>
      <c r="M158" s="18" t="s">
        <v>147</v>
      </c>
      <c r="N158" s="18" t="s">
        <v>147</v>
      </c>
      <c r="O158" s="18"/>
      <c r="P158" s="18" t="s">
        <v>147</v>
      </c>
      <c r="Q158" s="18" t="s">
        <v>147</v>
      </c>
      <c r="R158" s="18"/>
      <c r="S158" s="16" t="s">
        <v>147</v>
      </c>
      <c r="T158" s="22"/>
      <c r="U158" s="46"/>
    </row>
    <row r="159" spans="2:21">
      <c r="B159" s="13" t="s">
        <v>147</v>
      </c>
      <c r="C159" s="14" t="s">
        <v>147</v>
      </c>
      <c r="D159" s="15" t="s">
        <v>147</v>
      </c>
      <c r="E159" s="15" t="s">
        <v>147</v>
      </c>
      <c r="F159" s="16" t="s">
        <v>147</v>
      </c>
      <c r="G159" s="18" t="s">
        <v>147</v>
      </c>
      <c r="H159" s="18" t="s">
        <v>147</v>
      </c>
      <c r="I159" s="18"/>
      <c r="J159" s="18" t="s">
        <v>147</v>
      </c>
      <c r="K159" s="18" t="s">
        <v>147</v>
      </c>
      <c r="L159" s="18"/>
      <c r="M159" s="18" t="s">
        <v>147</v>
      </c>
      <c r="N159" s="18" t="s">
        <v>147</v>
      </c>
      <c r="O159" s="18"/>
      <c r="P159" s="18" t="s">
        <v>147</v>
      </c>
      <c r="Q159" s="18" t="s">
        <v>147</v>
      </c>
      <c r="R159" s="18"/>
      <c r="S159" s="16" t="s">
        <v>147</v>
      </c>
      <c r="T159" s="22"/>
      <c r="U159" s="46"/>
    </row>
    <row r="160" spans="2:21">
      <c r="B160" s="13" t="s">
        <v>147</v>
      </c>
      <c r="C160" s="14" t="s">
        <v>147</v>
      </c>
      <c r="D160" s="15" t="s">
        <v>147</v>
      </c>
      <c r="E160" s="15" t="s">
        <v>147</v>
      </c>
      <c r="F160" s="16" t="s">
        <v>147</v>
      </c>
      <c r="G160" s="18" t="s">
        <v>147</v>
      </c>
      <c r="H160" s="18" t="s">
        <v>147</v>
      </c>
      <c r="I160" s="18"/>
      <c r="J160" s="18" t="s">
        <v>147</v>
      </c>
      <c r="K160" s="18" t="s">
        <v>147</v>
      </c>
      <c r="L160" s="18"/>
      <c r="M160" s="18" t="s">
        <v>147</v>
      </c>
      <c r="N160" s="18" t="s">
        <v>147</v>
      </c>
      <c r="O160" s="18"/>
      <c r="P160" s="18" t="s">
        <v>147</v>
      </c>
      <c r="Q160" s="18" t="s">
        <v>147</v>
      </c>
      <c r="R160" s="18"/>
      <c r="S160" s="16" t="s">
        <v>147</v>
      </c>
      <c r="T160" s="22"/>
      <c r="U160" s="46"/>
    </row>
    <row r="161" spans="2:21">
      <c r="B161" s="13" t="s">
        <v>147</v>
      </c>
      <c r="C161" s="14" t="s">
        <v>147</v>
      </c>
      <c r="D161" s="15" t="s">
        <v>147</v>
      </c>
      <c r="E161" s="15" t="s">
        <v>147</v>
      </c>
      <c r="F161" s="16" t="s">
        <v>147</v>
      </c>
      <c r="G161" s="18" t="s">
        <v>147</v>
      </c>
      <c r="H161" s="18" t="s">
        <v>147</v>
      </c>
      <c r="I161" s="18"/>
      <c r="J161" s="18" t="s">
        <v>147</v>
      </c>
      <c r="K161" s="18" t="s">
        <v>147</v>
      </c>
      <c r="L161" s="18"/>
      <c r="M161" s="18" t="s">
        <v>147</v>
      </c>
      <c r="N161" s="18" t="s">
        <v>147</v>
      </c>
      <c r="O161" s="18"/>
      <c r="P161" s="18" t="s">
        <v>147</v>
      </c>
      <c r="Q161" s="18" t="s">
        <v>147</v>
      </c>
      <c r="R161" s="18"/>
      <c r="S161" s="16" t="s">
        <v>147</v>
      </c>
      <c r="T161" s="22"/>
      <c r="U161" s="46"/>
    </row>
    <row r="162" spans="2:21">
      <c r="B162" s="13" t="s">
        <v>147</v>
      </c>
      <c r="C162" s="14" t="s">
        <v>147</v>
      </c>
      <c r="D162" s="15" t="s">
        <v>147</v>
      </c>
      <c r="E162" s="15" t="s">
        <v>147</v>
      </c>
      <c r="F162" s="16" t="s">
        <v>147</v>
      </c>
      <c r="G162" s="18" t="s">
        <v>147</v>
      </c>
      <c r="H162" s="18" t="s">
        <v>147</v>
      </c>
      <c r="I162" s="18"/>
      <c r="J162" s="18" t="s">
        <v>147</v>
      </c>
      <c r="K162" s="18" t="s">
        <v>147</v>
      </c>
      <c r="L162" s="18"/>
      <c r="M162" s="18" t="s">
        <v>147</v>
      </c>
      <c r="N162" s="18" t="s">
        <v>147</v>
      </c>
      <c r="O162" s="18"/>
      <c r="P162" s="18" t="s">
        <v>147</v>
      </c>
      <c r="Q162" s="18" t="s">
        <v>147</v>
      </c>
      <c r="R162" s="18"/>
      <c r="S162" s="16" t="s">
        <v>147</v>
      </c>
      <c r="T162" s="22"/>
      <c r="U162" s="46"/>
    </row>
    <row r="163" spans="2:21">
      <c r="B163" s="13" t="s">
        <v>147</v>
      </c>
      <c r="C163" s="14" t="s">
        <v>147</v>
      </c>
      <c r="D163" s="15" t="s">
        <v>147</v>
      </c>
      <c r="E163" s="15" t="s">
        <v>147</v>
      </c>
      <c r="F163" s="16" t="s">
        <v>147</v>
      </c>
      <c r="G163" s="18" t="s">
        <v>147</v>
      </c>
      <c r="H163" s="18" t="s">
        <v>147</v>
      </c>
      <c r="I163" s="18"/>
      <c r="J163" s="18" t="s">
        <v>147</v>
      </c>
      <c r="K163" s="18" t="s">
        <v>147</v>
      </c>
      <c r="L163" s="18"/>
      <c r="M163" s="18" t="s">
        <v>147</v>
      </c>
      <c r="N163" s="18" t="s">
        <v>147</v>
      </c>
      <c r="O163" s="18"/>
      <c r="P163" s="18" t="s">
        <v>147</v>
      </c>
      <c r="Q163" s="18" t="s">
        <v>147</v>
      </c>
      <c r="R163" s="18"/>
      <c r="S163" s="16" t="s">
        <v>147</v>
      </c>
      <c r="T163" s="22"/>
      <c r="U163" s="46"/>
    </row>
    <row r="164" spans="2:21">
      <c r="B164" s="21" t="s">
        <v>147</v>
      </c>
      <c r="C164" s="21" t="s">
        <v>147</v>
      </c>
      <c r="D164" s="15" t="s">
        <v>147</v>
      </c>
      <c r="E164" s="15" t="s">
        <v>147</v>
      </c>
      <c r="F164" s="16" t="s">
        <v>147</v>
      </c>
      <c r="G164" s="18" t="s">
        <v>147</v>
      </c>
      <c r="H164" s="18" t="s">
        <v>147</v>
      </c>
      <c r="I164" s="18"/>
      <c r="J164" s="18" t="s">
        <v>147</v>
      </c>
      <c r="K164" s="18" t="s">
        <v>147</v>
      </c>
      <c r="L164" s="18"/>
      <c r="M164" s="18" t="s">
        <v>147</v>
      </c>
      <c r="N164" s="18" t="s">
        <v>147</v>
      </c>
      <c r="O164" s="18"/>
      <c r="P164" s="18" t="s">
        <v>147</v>
      </c>
      <c r="Q164" s="18" t="s">
        <v>147</v>
      </c>
      <c r="R164" s="18"/>
      <c r="S164" s="16" t="s">
        <v>147</v>
      </c>
      <c r="T164" s="22"/>
      <c r="U164" s="46"/>
    </row>
    <row r="165" spans="2:21">
      <c r="B165" s="21" t="s">
        <v>147</v>
      </c>
      <c r="C165" s="21" t="s">
        <v>147</v>
      </c>
      <c r="D165" s="15" t="s">
        <v>147</v>
      </c>
      <c r="E165" s="15" t="s">
        <v>147</v>
      </c>
      <c r="F165" s="16" t="s">
        <v>147</v>
      </c>
      <c r="G165" s="18" t="s">
        <v>147</v>
      </c>
      <c r="H165" s="18" t="s">
        <v>147</v>
      </c>
      <c r="I165" s="18"/>
      <c r="J165" s="18" t="s">
        <v>147</v>
      </c>
      <c r="K165" s="18" t="s">
        <v>147</v>
      </c>
      <c r="L165" s="18"/>
      <c r="M165" s="18" t="s">
        <v>147</v>
      </c>
      <c r="N165" s="18" t="s">
        <v>147</v>
      </c>
      <c r="O165" s="18"/>
      <c r="P165" s="18" t="s">
        <v>147</v>
      </c>
      <c r="Q165" s="18" t="s">
        <v>147</v>
      </c>
      <c r="R165" s="18"/>
      <c r="S165" s="16" t="s">
        <v>147</v>
      </c>
      <c r="T165" s="22"/>
      <c r="U165" s="46"/>
    </row>
    <row r="166" spans="2:21">
      <c r="B166" s="21" t="s">
        <v>147</v>
      </c>
      <c r="C166" s="21" t="s">
        <v>147</v>
      </c>
      <c r="D166" s="15" t="s">
        <v>147</v>
      </c>
      <c r="E166" s="15" t="s">
        <v>147</v>
      </c>
      <c r="F166" s="16" t="s">
        <v>147</v>
      </c>
      <c r="G166" s="18" t="s">
        <v>147</v>
      </c>
      <c r="H166" s="18" t="s">
        <v>147</v>
      </c>
      <c r="I166" s="18"/>
      <c r="J166" s="18" t="s">
        <v>147</v>
      </c>
      <c r="K166" s="18" t="s">
        <v>147</v>
      </c>
      <c r="L166" s="18"/>
      <c r="M166" s="18" t="s">
        <v>147</v>
      </c>
      <c r="N166" s="18" t="s">
        <v>147</v>
      </c>
      <c r="O166" s="18"/>
      <c r="P166" s="18" t="s">
        <v>147</v>
      </c>
      <c r="Q166" s="18" t="s">
        <v>147</v>
      </c>
      <c r="R166" s="18"/>
      <c r="S166" s="16" t="s">
        <v>147</v>
      </c>
      <c r="T166" s="22"/>
      <c r="U166" s="46"/>
    </row>
    <row r="167" spans="2:21">
      <c r="B167" t="s">
        <v>147</v>
      </c>
      <c r="C167" t="s">
        <v>147</v>
      </c>
      <c r="D167" s="15" t="s">
        <v>147</v>
      </c>
      <c r="E167" s="15" t="s">
        <v>147</v>
      </c>
      <c r="F167" s="16" t="s">
        <v>147</v>
      </c>
      <c r="G167" s="18" t="s">
        <v>147</v>
      </c>
      <c r="H167" s="18" t="s">
        <v>147</v>
      </c>
      <c r="I167" s="18"/>
      <c r="J167" s="18" t="s">
        <v>147</v>
      </c>
      <c r="K167" s="18" t="s">
        <v>147</v>
      </c>
      <c r="L167" s="18"/>
      <c r="M167" s="18" t="s">
        <v>147</v>
      </c>
      <c r="N167" s="18" t="s">
        <v>147</v>
      </c>
      <c r="O167" s="18"/>
      <c r="P167" s="18" t="s">
        <v>147</v>
      </c>
      <c r="Q167" s="18" t="s">
        <v>147</v>
      </c>
      <c r="R167" s="18"/>
      <c r="S167" s="16" t="s">
        <v>147</v>
      </c>
      <c r="T167" s="22"/>
      <c r="U167" s="46"/>
    </row>
    <row r="168" spans="2:21">
      <c r="D168" s="18" t="s">
        <v>147</v>
      </c>
      <c r="E168" s="18" t="s">
        <v>147</v>
      </c>
      <c r="F168" s="16" t="s">
        <v>147</v>
      </c>
      <c r="G168" s="18" t="s">
        <v>147</v>
      </c>
      <c r="H168" s="18" t="s">
        <v>147</v>
      </c>
      <c r="I168" s="18"/>
      <c r="J168" s="18" t="s">
        <v>147</v>
      </c>
      <c r="K168" s="18" t="s">
        <v>147</v>
      </c>
      <c r="L168" s="18"/>
      <c r="M168" s="18" t="s">
        <v>147</v>
      </c>
      <c r="N168" s="18" t="s">
        <v>147</v>
      </c>
      <c r="O168" s="18"/>
      <c r="P168" s="18" t="s">
        <v>147</v>
      </c>
      <c r="Q168" s="18" t="s">
        <v>147</v>
      </c>
      <c r="R168" s="18"/>
      <c r="S168" s="16" t="s">
        <v>147</v>
      </c>
      <c r="T168" s="22"/>
      <c r="U168" s="46"/>
    </row>
    <row r="169" spans="2:21">
      <c r="D169" s="18" t="s">
        <v>147</v>
      </c>
      <c r="E169" s="18" t="s">
        <v>147</v>
      </c>
      <c r="F169" s="16" t="s">
        <v>147</v>
      </c>
      <c r="G169" s="18" t="s">
        <v>147</v>
      </c>
      <c r="H169" s="18" t="s">
        <v>147</v>
      </c>
      <c r="I169" s="18"/>
      <c r="J169" s="18" t="s">
        <v>147</v>
      </c>
      <c r="K169" s="18" t="s">
        <v>147</v>
      </c>
      <c r="L169" s="18"/>
      <c r="M169" s="18" t="s">
        <v>147</v>
      </c>
      <c r="N169" s="18" t="s">
        <v>147</v>
      </c>
      <c r="O169" s="18"/>
      <c r="P169" s="18" t="s">
        <v>147</v>
      </c>
      <c r="Q169" s="18" t="s">
        <v>147</v>
      </c>
      <c r="R169" s="18"/>
      <c r="S169" s="16" t="s">
        <v>147</v>
      </c>
      <c r="T169" s="22"/>
      <c r="U169" s="46"/>
    </row>
    <row r="170" spans="2:21">
      <c r="D170" s="18" t="s">
        <v>147</v>
      </c>
      <c r="E170" s="18" t="s">
        <v>147</v>
      </c>
      <c r="F170" s="16" t="s">
        <v>147</v>
      </c>
      <c r="G170" s="18" t="s">
        <v>147</v>
      </c>
      <c r="H170" s="18" t="s">
        <v>147</v>
      </c>
      <c r="I170" s="18"/>
      <c r="J170" s="18" t="s">
        <v>147</v>
      </c>
      <c r="K170" s="18" t="s">
        <v>147</v>
      </c>
      <c r="L170" s="18"/>
      <c r="M170" s="18" t="s">
        <v>147</v>
      </c>
      <c r="N170" s="18" t="s">
        <v>147</v>
      </c>
      <c r="O170" s="18"/>
      <c r="P170" s="18" t="s">
        <v>147</v>
      </c>
      <c r="Q170" s="18" t="s">
        <v>147</v>
      </c>
      <c r="R170" s="18"/>
      <c r="S170" s="16" t="s">
        <v>147</v>
      </c>
      <c r="T170" s="22"/>
      <c r="U170" s="46"/>
    </row>
    <row r="171" spans="2:21">
      <c r="D171" s="18" t="s">
        <v>147</v>
      </c>
      <c r="E171" s="18" t="s">
        <v>147</v>
      </c>
      <c r="F171" s="16" t="s">
        <v>147</v>
      </c>
      <c r="G171" s="18" t="s">
        <v>147</v>
      </c>
      <c r="H171" s="18" t="s">
        <v>147</v>
      </c>
      <c r="I171" s="18"/>
      <c r="J171" s="18" t="s">
        <v>147</v>
      </c>
      <c r="K171" s="18" t="s">
        <v>147</v>
      </c>
      <c r="L171" s="18"/>
      <c r="M171" s="18" t="s">
        <v>147</v>
      </c>
      <c r="N171" s="18" t="s">
        <v>147</v>
      </c>
      <c r="O171" s="18"/>
      <c r="P171" s="18" t="s">
        <v>147</v>
      </c>
      <c r="Q171" s="18" t="s">
        <v>147</v>
      </c>
      <c r="R171" s="18"/>
      <c r="S171" s="16" t="s">
        <v>147</v>
      </c>
      <c r="T171" s="22"/>
      <c r="U171" s="46"/>
    </row>
    <row r="172" spans="2:21">
      <c r="D172" s="18" t="s">
        <v>147</v>
      </c>
      <c r="E172" s="18" t="s">
        <v>147</v>
      </c>
      <c r="F172" s="16" t="s">
        <v>147</v>
      </c>
      <c r="G172" s="18" t="s">
        <v>147</v>
      </c>
      <c r="H172" s="18" t="s">
        <v>147</v>
      </c>
      <c r="I172" s="18"/>
      <c r="J172" s="18" t="s">
        <v>147</v>
      </c>
      <c r="K172" s="18" t="s">
        <v>147</v>
      </c>
      <c r="L172" s="18"/>
      <c r="M172" s="18" t="s">
        <v>147</v>
      </c>
      <c r="N172" s="18" t="s">
        <v>147</v>
      </c>
      <c r="O172" s="18"/>
      <c r="P172" s="18" t="s">
        <v>147</v>
      </c>
      <c r="Q172" s="18" t="s">
        <v>147</v>
      </c>
      <c r="R172" s="18"/>
      <c r="S172" s="16" t="s">
        <v>147</v>
      </c>
      <c r="T172" s="22"/>
      <c r="U172" s="46"/>
    </row>
    <row r="173" spans="2:21">
      <c r="D173" s="18" t="s">
        <v>147</v>
      </c>
      <c r="E173" s="18" t="s">
        <v>147</v>
      </c>
      <c r="F173" s="16" t="s">
        <v>147</v>
      </c>
      <c r="G173" s="18" t="s">
        <v>147</v>
      </c>
      <c r="H173" s="18" t="s">
        <v>147</v>
      </c>
      <c r="I173" s="18"/>
      <c r="J173" s="18" t="s">
        <v>147</v>
      </c>
      <c r="K173" s="18" t="s">
        <v>147</v>
      </c>
      <c r="L173" s="18"/>
      <c r="M173" s="18" t="s">
        <v>147</v>
      </c>
      <c r="N173" s="18" t="s">
        <v>147</v>
      </c>
      <c r="O173" s="18"/>
      <c r="P173" s="18" t="s">
        <v>147</v>
      </c>
      <c r="Q173" s="18" t="s">
        <v>147</v>
      </c>
      <c r="R173" s="18"/>
      <c r="S173" s="16" t="s">
        <v>147</v>
      </c>
      <c r="T173" s="22"/>
      <c r="U173" s="46"/>
    </row>
    <row r="174" spans="2:21">
      <c r="D174" s="18" t="s">
        <v>147</v>
      </c>
      <c r="E174" s="18" t="s">
        <v>147</v>
      </c>
      <c r="F174" s="16" t="s">
        <v>147</v>
      </c>
      <c r="G174" s="18" t="s">
        <v>147</v>
      </c>
      <c r="H174" s="18" t="s">
        <v>147</v>
      </c>
      <c r="I174" s="18"/>
      <c r="J174" s="18" t="s">
        <v>147</v>
      </c>
      <c r="K174" s="18" t="s">
        <v>147</v>
      </c>
      <c r="L174" s="18"/>
      <c r="M174" s="18" t="s">
        <v>147</v>
      </c>
      <c r="N174" s="18" t="s">
        <v>147</v>
      </c>
      <c r="O174" s="18"/>
      <c r="P174" s="18" t="s">
        <v>147</v>
      </c>
      <c r="Q174" s="18" t="s">
        <v>147</v>
      </c>
      <c r="R174" s="18"/>
      <c r="S174" s="16" t="s">
        <v>147</v>
      </c>
      <c r="T174" s="22"/>
      <c r="U174" s="46"/>
    </row>
    <row r="175" spans="2:21">
      <c r="D175" s="18" t="s">
        <v>147</v>
      </c>
      <c r="E175" s="18" t="s">
        <v>147</v>
      </c>
      <c r="F175" s="16" t="s">
        <v>147</v>
      </c>
      <c r="G175" s="18" t="s">
        <v>147</v>
      </c>
      <c r="H175" s="18" t="s">
        <v>147</v>
      </c>
      <c r="I175" s="18"/>
      <c r="J175" s="18" t="s">
        <v>147</v>
      </c>
      <c r="K175" s="18" t="s">
        <v>147</v>
      </c>
      <c r="L175" s="18"/>
      <c r="M175" s="18" t="s">
        <v>147</v>
      </c>
      <c r="N175" s="18" t="s">
        <v>147</v>
      </c>
      <c r="O175" s="18"/>
      <c r="P175" s="18" t="s">
        <v>147</v>
      </c>
      <c r="Q175" s="18" t="s">
        <v>147</v>
      </c>
      <c r="R175" s="18"/>
      <c r="S175" s="16" t="s">
        <v>147</v>
      </c>
      <c r="T175" s="22"/>
      <c r="U175" s="46"/>
    </row>
    <row r="176" spans="2:21">
      <c r="D176" s="18" t="s">
        <v>147</v>
      </c>
      <c r="E176" s="18" t="s">
        <v>147</v>
      </c>
      <c r="F176" s="16" t="s">
        <v>147</v>
      </c>
      <c r="G176" s="18" t="s">
        <v>147</v>
      </c>
      <c r="H176" s="18" t="s">
        <v>147</v>
      </c>
      <c r="I176" s="18"/>
      <c r="J176" s="18" t="s">
        <v>147</v>
      </c>
      <c r="K176" s="18" t="s">
        <v>147</v>
      </c>
      <c r="L176" s="18"/>
      <c r="M176" s="18" t="s">
        <v>147</v>
      </c>
      <c r="N176" s="18" t="s">
        <v>147</v>
      </c>
      <c r="O176" s="18"/>
      <c r="P176" s="18" t="s">
        <v>147</v>
      </c>
      <c r="Q176" s="18" t="s">
        <v>147</v>
      </c>
      <c r="R176" s="18"/>
      <c r="S176" s="16" t="s">
        <v>147</v>
      </c>
      <c r="T176" s="22"/>
      <c r="U176" s="46"/>
    </row>
    <row r="177" spans="4:21">
      <c r="D177" s="18" t="s">
        <v>147</v>
      </c>
      <c r="E177" s="18" t="s">
        <v>147</v>
      </c>
      <c r="F177" s="16" t="s">
        <v>147</v>
      </c>
      <c r="G177" s="18" t="s">
        <v>147</v>
      </c>
      <c r="H177" s="18" t="s">
        <v>147</v>
      </c>
      <c r="I177" s="18"/>
      <c r="J177" s="18" t="s">
        <v>147</v>
      </c>
      <c r="K177" s="18" t="s">
        <v>147</v>
      </c>
      <c r="L177" s="18"/>
      <c r="M177" s="18" t="s">
        <v>147</v>
      </c>
      <c r="N177" s="18" t="s">
        <v>147</v>
      </c>
      <c r="O177" s="18"/>
      <c r="P177" s="18" t="s">
        <v>147</v>
      </c>
      <c r="Q177" s="18" t="s">
        <v>147</v>
      </c>
      <c r="R177" s="18"/>
      <c r="S177" s="16" t="s">
        <v>147</v>
      </c>
      <c r="T177" s="22"/>
      <c r="U177" s="46"/>
    </row>
    <row r="178" spans="4:21">
      <c r="D178" s="18" t="s">
        <v>147</v>
      </c>
      <c r="E178" s="18" t="s">
        <v>147</v>
      </c>
      <c r="F178" s="16" t="s">
        <v>147</v>
      </c>
      <c r="G178" s="18" t="s">
        <v>147</v>
      </c>
      <c r="H178" s="18" t="s">
        <v>147</v>
      </c>
      <c r="I178" s="18"/>
      <c r="J178" s="18" t="s">
        <v>147</v>
      </c>
      <c r="K178" s="18" t="s">
        <v>147</v>
      </c>
      <c r="L178" s="18"/>
      <c r="M178" s="18" t="s">
        <v>147</v>
      </c>
      <c r="N178" s="18" t="s">
        <v>147</v>
      </c>
      <c r="O178" s="18"/>
      <c r="P178" s="18" t="s">
        <v>147</v>
      </c>
      <c r="Q178" s="18" t="s">
        <v>147</v>
      </c>
      <c r="R178" s="18"/>
      <c r="S178" s="16" t="s">
        <v>147</v>
      </c>
      <c r="T178" s="22"/>
      <c r="U178" s="46"/>
    </row>
    <row r="179" spans="4:21">
      <c r="D179" s="18" t="s">
        <v>147</v>
      </c>
      <c r="E179" s="18" t="s">
        <v>147</v>
      </c>
      <c r="F179" s="16" t="s">
        <v>147</v>
      </c>
      <c r="G179" s="18" t="s">
        <v>147</v>
      </c>
      <c r="H179" s="18" t="s">
        <v>147</v>
      </c>
      <c r="I179" s="18"/>
      <c r="J179" s="18" t="s">
        <v>147</v>
      </c>
      <c r="K179" s="18" t="s">
        <v>147</v>
      </c>
      <c r="L179" s="18"/>
      <c r="M179" s="18" t="s">
        <v>147</v>
      </c>
      <c r="N179" s="18" t="s">
        <v>147</v>
      </c>
      <c r="O179" s="18"/>
      <c r="P179" s="18" t="s">
        <v>147</v>
      </c>
      <c r="Q179" s="18" t="s">
        <v>147</v>
      </c>
      <c r="R179" s="18"/>
      <c r="S179" s="16" t="s">
        <v>147</v>
      </c>
      <c r="T179" s="22"/>
      <c r="U179" s="46"/>
    </row>
    <row r="180" spans="4:21">
      <c r="D180" s="18" t="s">
        <v>147</v>
      </c>
      <c r="E180" s="18" t="s">
        <v>147</v>
      </c>
      <c r="F180" s="16" t="s">
        <v>147</v>
      </c>
      <c r="G180" s="18" t="s">
        <v>147</v>
      </c>
      <c r="H180" s="18" t="s">
        <v>147</v>
      </c>
      <c r="I180" s="18"/>
      <c r="J180" s="18" t="s">
        <v>147</v>
      </c>
      <c r="K180" s="18" t="s">
        <v>147</v>
      </c>
      <c r="L180" s="18"/>
      <c r="M180" s="18" t="s">
        <v>147</v>
      </c>
      <c r="N180" s="18" t="s">
        <v>147</v>
      </c>
      <c r="O180" s="18"/>
      <c r="P180" s="18" t="s">
        <v>147</v>
      </c>
      <c r="Q180" s="18" t="s">
        <v>147</v>
      </c>
      <c r="R180" s="18"/>
      <c r="S180" s="16" t="s">
        <v>147</v>
      </c>
      <c r="T180" s="22"/>
      <c r="U180" s="46"/>
    </row>
    <row r="181" spans="4:21">
      <c r="D181" s="18" t="s">
        <v>147</v>
      </c>
      <c r="E181" s="18" t="s">
        <v>147</v>
      </c>
      <c r="F181" s="16" t="s">
        <v>147</v>
      </c>
      <c r="G181" s="18" t="s">
        <v>147</v>
      </c>
      <c r="H181" s="18" t="s">
        <v>147</v>
      </c>
      <c r="I181" s="18"/>
      <c r="J181" s="18" t="s">
        <v>147</v>
      </c>
      <c r="K181" s="18" t="s">
        <v>147</v>
      </c>
      <c r="L181" s="18"/>
      <c r="M181" s="18" t="s">
        <v>147</v>
      </c>
      <c r="N181" s="18" t="s">
        <v>147</v>
      </c>
      <c r="O181" s="18"/>
      <c r="P181" s="18" t="s">
        <v>147</v>
      </c>
      <c r="Q181" s="18" t="s">
        <v>147</v>
      </c>
      <c r="R181" s="18"/>
      <c r="S181" s="16" t="s">
        <v>147</v>
      </c>
      <c r="T181" s="22"/>
      <c r="U181" s="46"/>
    </row>
  </sheetData>
  <mergeCells count="3">
    <mergeCell ref="B141:S141"/>
    <mergeCell ref="B139:S139"/>
    <mergeCell ref="B140:S140"/>
  </mergeCells>
  <phoneticPr fontId="14" type="noConversion"/>
  <conditionalFormatting sqref="B2">
    <cfRule type="expression" dxfId="1" priority="1" stopIfTrue="1">
      <formula>A1 &gt; 30</formula>
    </cfRule>
  </conditionalFormatting>
  <pageMargins left="0.75" right="0.75" top="1" bottom="1" header="0.5" footer="0.5"/>
  <pageSetup scale="80" orientation="landscape" r:id="rId1"/>
  <headerFooter alignWithMargins="0">
    <oddFooter>&amp;LBonneville Power Administration
August 9, 2016&amp;CTable 2
Page &amp;P</oddFooter>
  </headerFooter>
  <rowBreaks count="3" manualBreakCount="3">
    <brk id="41" max="14" man="1"/>
    <brk id="80" max="14" man="1"/>
    <brk id="119" max="14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/>
  <dimension ref="A1:AA181"/>
  <sheetViews>
    <sheetView tabSelected="1" topLeftCell="B1" zoomScaleNormal="100" workbookViewId="0">
      <pane xSplit="4" ySplit="3" topLeftCell="F4" activePane="bottomRight" state="frozen"/>
      <selection activeCell="B1" sqref="B1"/>
      <selection pane="topRight" activeCell="F1" sqref="F1"/>
      <selection pane="bottomLeft" activeCell="B4" sqref="B4"/>
      <selection pane="bottomRight" activeCell="F4" sqref="F4:H137"/>
    </sheetView>
  </sheetViews>
  <sheetFormatPr defaultColWidth="9.140625" defaultRowHeight="12.75" outlineLevelRow="1" outlineLevelCol="1"/>
  <cols>
    <col min="1" max="1" width="9.5703125" hidden="1" customWidth="1"/>
    <col min="2" max="2" width="9.28515625" bestFit="1" customWidth="1"/>
    <col min="3" max="3" width="26.5703125" bestFit="1" customWidth="1"/>
    <col min="4" max="5" width="10.140625" customWidth="1" outlineLevel="1"/>
    <col min="6" max="8" width="10.140625" customWidth="1"/>
    <col min="9" max="9" width="10.140625" style="22" customWidth="1"/>
    <col min="10" max="12" width="8.7109375" style="23" customWidth="1"/>
    <col min="13" max="14" width="11.140625" bestFit="1" customWidth="1"/>
    <col min="15" max="15" width="11.140625" customWidth="1"/>
    <col min="16" max="17" width="10.140625" customWidth="1"/>
    <col min="20" max="21" width="9.5703125" bestFit="1" customWidth="1"/>
  </cols>
  <sheetData>
    <row r="1" spans="1:27" s="1" customFormat="1" ht="15.75">
      <c r="B1" s="2" t="s">
        <v>184</v>
      </c>
      <c r="C1" s="3"/>
      <c r="D1" s="4"/>
      <c r="E1" s="4"/>
      <c r="F1" s="5"/>
      <c r="G1" s="5"/>
      <c r="H1" s="5"/>
      <c r="I1" s="6"/>
      <c r="J1" s="4"/>
      <c r="K1" s="4"/>
      <c r="L1" s="4"/>
      <c r="M1" s="4"/>
      <c r="N1" s="4"/>
      <c r="O1" s="4"/>
    </row>
    <row r="2" spans="1:27" s="1" customFormat="1" ht="28.5" customHeight="1" outlineLevel="1">
      <c r="A2" s="7" t="s">
        <v>0</v>
      </c>
      <c r="B2" s="8"/>
      <c r="C2" s="3"/>
      <c r="D2" s="4"/>
      <c r="E2" s="4"/>
      <c r="F2" s="11" t="s">
        <v>148</v>
      </c>
      <c r="G2" s="11" t="s">
        <v>2</v>
      </c>
      <c r="H2" s="11" t="s">
        <v>3</v>
      </c>
      <c r="I2" s="10" t="s">
        <v>4</v>
      </c>
      <c r="J2" s="10" t="s">
        <v>5</v>
      </c>
      <c r="K2" s="10" t="s">
        <v>149</v>
      </c>
      <c r="L2" s="10" t="s">
        <v>150</v>
      </c>
      <c r="M2" s="10" t="s">
        <v>6</v>
      </c>
      <c r="N2" s="10" t="s">
        <v>7</v>
      </c>
      <c r="O2" s="10" t="s">
        <v>8</v>
      </c>
      <c r="P2" s="10" t="s">
        <v>179</v>
      </c>
      <c r="Q2" s="10" t="s">
        <v>180</v>
      </c>
      <c r="R2" s="10" t="s">
        <v>181</v>
      </c>
    </row>
    <row r="3" spans="1:27" s="1" customFormat="1" ht="48.75" customHeight="1">
      <c r="A3" s="12" t="s">
        <v>9</v>
      </c>
      <c r="B3" s="27" t="s">
        <v>10</v>
      </c>
      <c r="C3" s="27" t="s">
        <v>11</v>
      </c>
      <c r="D3" s="24" t="s">
        <v>12</v>
      </c>
      <c r="E3" s="24" t="s">
        <v>13</v>
      </c>
      <c r="F3" s="27" t="s">
        <v>172</v>
      </c>
      <c r="G3" s="27" t="s">
        <v>173</v>
      </c>
      <c r="H3" s="27" t="s">
        <v>174</v>
      </c>
      <c r="I3" s="28" t="s">
        <v>175</v>
      </c>
      <c r="J3" s="31" t="s">
        <v>185</v>
      </c>
      <c r="K3" s="31" t="s">
        <v>186</v>
      </c>
      <c r="L3" s="31" t="s">
        <v>187</v>
      </c>
      <c r="M3" s="31" t="s">
        <v>188</v>
      </c>
      <c r="N3" s="31" t="s">
        <v>189</v>
      </c>
      <c r="O3" s="31" t="s">
        <v>190</v>
      </c>
      <c r="P3" s="31" t="s">
        <v>191</v>
      </c>
      <c r="Q3" s="31" t="s">
        <v>192</v>
      </c>
      <c r="R3" s="31" t="s">
        <v>193</v>
      </c>
    </row>
    <row r="4" spans="1:27">
      <c r="B4" s="13">
        <v>10015</v>
      </c>
      <c r="C4" s="14" t="s">
        <v>14</v>
      </c>
      <c r="D4" s="15">
        <f>RHWM!D4</f>
        <v>1</v>
      </c>
      <c r="E4" s="15">
        <f>RHWM!E4</f>
        <v>0</v>
      </c>
      <c r="F4" s="17">
        <v>0.76100000000000001</v>
      </c>
      <c r="G4" s="17">
        <v>0.76100000000000001</v>
      </c>
      <c r="H4" s="17">
        <v>0.76</v>
      </c>
      <c r="I4" s="17">
        <v>0.56499999999999995</v>
      </c>
      <c r="J4" s="17">
        <v>0.19600000000000001</v>
      </c>
      <c r="K4" s="17">
        <v>0.19600000000000001</v>
      </c>
      <c r="L4" s="17">
        <v>0.19500000000000001</v>
      </c>
      <c r="M4" s="17">
        <v>0.19600000000000001</v>
      </c>
      <c r="N4" s="17">
        <v>0.19600000000000001</v>
      </c>
      <c r="O4" s="17">
        <v>0.19500000000000001</v>
      </c>
      <c r="P4" s="17">
        <v>0</v>
      </c>
      <c r="Q4" s="17">
        <v>0</v>
      </c>
      <c r="R4" s="17">
        <v>0</v>
      </c>
      <c r="S4" s="45"/>
      <c r="T4" s="45"/>
      <c r="U4" s="45"/>
      <c r="V4" s="45"/>
      <c r="W4" s="45"/>
      <c r="X4" s="45"/>
      <c r="Y4" s="45"/>
      <c r="Z4" s="45"/>
      <c r="AA4" s="45"/>
    </row>
    <row r="5" spans="1:27">
      <c r="B5" s="13">
        <v>10024</v>
      </c>
      <c r="C5" s="14" t="s">
        <v>15</v>
      </c>
      <c r="D5" s="15">
        <f>RHWM!D5</f>
        <v>1</v>
      </c>
      <c r="E5" s="15">
        <f>RHWM!E5</f>
        <v>0</v>
      </c>
      <c r="F5" s="17">
        <v>212.74700000000001</v>
      </c>
      <c r="G5" s="17">
        <v>213.64500000000001</v>
      </c>
      <c r="H5" s="17">
        <v>213.821</v>
      </c>
      <c r="I5" s="17">
        <v>197.79300000000001</v>
      </c>
      <c r="J5" s="17">
        <v>14.954000000000001</v>
      </c>
      <c r="K5" s="17">
        <v>15.852</v>
      </c>
      <c r="L5" s="17">
        <v>16.027999999999999</v>
      </c>
      <c r="M5" s="17">
        <v>0</v>
      </c>
      <c r="N5" s="17">
        <v>0</v>
      </c>
      <c r="O5" s="17">
        <v>0</v>
      </c>
      <c r="P5" s="17">
        <v>14.954000000000001</v>
      </c>
      <c r="Q5" s="17">
        <v>15.852</v>
      </c>
      <c r="R5" s="17">
        <v>16.027999999999999</v>
      </c>
      <c r="S5" s="45"/>
      <c r="T5" s="45"/>
      <c r="U5" s="45"/>
      <c r="V5" s="45"/>
      <c r="W5" s="45"/>
      <c r="X5" s="45"/>
      <c r="Y5" s="45"/>
      <c r="Z5" s="45"/>
      <c r="AA5" s="45"/>
    </row>
    <row r="6" spans="1:27">
      <c r="B6" s="13">
        <v>10025</v>
      </c>
      <c r="C6" s="14" t="s">
        <v>16</v>
      </c>
      <c r="D6" s="15">
        <f>RHWM!D6</f>
        <v>1</v>
      </c>
      <c r="E6" s="15">
        <f>RHWM!E6</f>
        <v>0</v>
      </c>
      <c r="F6" s="17">
        <v>74.805000000000007</v>
      </c>
      <c r="G6" s="17">
        <v>75.47</v>
      </c>
      <c r="H6" s="17">
        <v>75.930999999999997</v>
      </c>
      <c r="I6" s="17">
        <v>58.73</v>
      </c>
      <c r="J6" s="17">
        <v>16.074999999999999</v>
      </c>
      <c r="K6" s="17">
        <v>16.739999999999998</v>
      </c>
      <c r="L6" s="17">
        <v>17.201000000000001</v>
      </c>
      <c r="M6" s="17">
        <v>0</v>
      </c>
      <c r="N6" s="17">
        <v>0</v>
      </c>
      <c r="O6" s="17">
        <v>0</v>
      </c>
      <c r="P6" s="17">
        <v>16.074999999999999</v>
      </c>
      <c r="Q6" s="17">
        <v>16.739999999999998</v>
      </c>
      <c r="R6" s="17">
        <v>17.201000000000001</v>
      </c>
      <c r="S6" s="45"/>
      <c r="T6" s="45"/>
      <c r="U6" s="45"/>
      <c r="V6" s="45"/>
      <c r="W6" s="45"/>
      <c r="X6" s="45"/>
      <c r="Y6" s="45"/>
      <c r="Z6" s="45"/>
      <c r="AA6" s="45"/>
    </row>
    <row r="7" spans="1:27">
      <c r="B7" s="13">
        <v>10027</v>
      </c>
      <c r="C7" s="14" t="s">
        <v>17</v>
      </c>
      <c r="D7" s="15">
        <f>RHWM!D7</f>
        <v>1</v>
      </c>
      <c r="E7" s="15">
        <f>RHWM!E7</f>
        <v>0</v>
      </c>
      <c r="F7" s="17">
        <v>68.317999999999998</v>
      </c>
      <c r="G7" s="17">
        <v>68.653000000000006</v>
      </c>
      <c r="H7" s="17">
        <v>68.837999999999994</v>
      </c>
      <c r="I7" s="17">
        <v>60.241</v>
      </c>
      <c r="J7" s="17">
        <v>8.077</v>
      </c>
      <c r="K7" s="17">
        <v>8.4120000000000008</v>
      </c>
      <c r="L7" s="17">
        <v>8.5969999999999995</v>
      </c>
      <c r="M7" s="17">
        <v>0</v>
      </c>
      <c r="N7" s="17">
        <v>0</v>
      </c>
      <c r="O7" s="17">
        <v>0</v>
      </c>
      <c r="P7" s="17">
        <v>8.077</v>
      </c>
      <c r="Q7" s="17">
        <v>8.4120000000000008</v>
      </c>
      <c r="R7" s="17">
        <v>8.5969999999999995</v>
      </c>
      <c r="S7" s="45"/>
      <c r="T7" s="45"/>
      <c r="U7" s="45"/>
      <c r="V7" s="45"/>
      <c r="W7" s="45"/>
      <c r="X7" s="45"/>
      <c r="Y7" s="45"/>
      <c r="Z7" s="45"/>
      <c r="AA7" s="45"/>
    </row>
    <row r="8" spans="1:27">
      <c r="B8" s="13">
        <v>10029</v>
      </c>
      <c r="C8" s="14" t="s">
        <v>18</v>
      </c>
      <c r="D8" s="15">
        <f>RHWM!D8</f>
        <v>0</v>
      </c>
      <c r="E8" s="15">
        <f>RHWM!E8</f>
        <v>1</v>
      </c>
      <c r="F8" s="17">
        <v>23.213000000000001</v>
      </c>
      <c r="G8" s="17">
        <v>24.408999999999999</v>
      </c>
      <c r="H8" s="17">
        <v>24.669</v>
      </c>
      <c r="I8" s="17">
        <v>17.341999999999999</v>
      </c>
      <c r="J8" s="17">
        <v>5.8710000000000004</v>
      </c>
      <c r="K8" s="17">
        <v>7.0670000000000002</v>
      </c>
      <c r="L8" s="17">
        <v>7.327</v>
      </c>
      <c r="M8" s="17">
        <v>0</v>
      </c>
      <c r="N8" s="17">
        <v>0</v>
      </c>
      <c r="O8" s="17">
        <v>0</v>
      </c>
      <c r="P8" s="17">
        <v>5.8710000000000004</v>
      </c>
      <c r="Q8" s="17">
        <v>7.0670000000000002</v>
      </c>
      <c r="R8" s="17">
        <v>7.327</v>
      </c>
      <c r="S8" s="45"/>
      <c r="T8" s="45"/>
      <c r="U8" s="45"/>
      <c r="V8" s="45"/>
      <c r="W8" s="45"/>
      <c r="X8" s="45"/>
      <c r="Y8" s="45"/>
      <c r="Z8" s="45"/>
      <c r="AA8" s="45"/>
    </row>
    <row r="9" spans="1:27">
      <c r="B9" s="13">
        <v>10044</v>
      </c>
      <c r="C9" s="14" t="s">
        <v>19</v>
      </c>
      <c r="D9" s="15">
        <f>RHWM!D9</f>
        <v>1</v>
      </c>
      <c r="E9" s="15">
        <f>RHWM!E9</f>
        <v>0</v>
      </c>
      <c r="F9" s="17">
        <v>22.338000000000001</v>
      </c>
      <c r="G9" s="17">
        <v>22.45</v>
      </c>
      <c r="H9" s="17">
        <v>22.556000000000001</v>
      </c>
      <c r="I9" s="17">
        <v>19.992999999999999</v>
      </c>
      <c r="J9" s="17">
        <v>2.3450000000000002</v>
      </c>
      <c r="K9" s="17">
        <v>2.4569999999999999</v>
      </c>
      <c r="L9" s="17">
        <v>2.5630000000000002</v>
      </c>
      <c r="M9" s="17">
        <v>0</v>
      </c>
      <c r="N9" s="17">
        <v>0</v>
      </c>
      <c r="O9" s="17">
        <v>0</v>
      </c>
      <c r="P9" s="17">
        <v>2.3450000000000002</v>
      </c>
      <c r="Q9" s="17">
        <v>2.4569999999999999</v>
      </c>
      <c r="R9" s="17">
        <v>2.5630000000000002</v>
      </c>
      <c r="S9" s="45"/>
      <c r="T9" s="45"/>
      <c r="U9" s="45"/>
      <c r="V9" s="45"/>
      <c r="W9" s="45"/>
      <c r="X9" s="45"/>
      <c r="Y9" s="45"/>
      <c r="Z9" s="45"/>
      <c r="AA9" s="45"/>
    </row>
    <row r="10" spans="1:27">
      <c r="B10" s="13">
        <v>10046</v>
      </c>
      <c r="C10" s="14" t="s">
        <v>20</v>
      </c>
      <c r="D10" s="15">
        <f>RHWM!D10</f>
        <v>0</v>
      </c>
      <c r="E10" s="15">
        <f>RHWM!E10</f>
        <v>1</v>
      </c>
      <c r="F10" s="17">
        <v>102.441</v>
      </c>
      <c r="G10" s="17">
        <v>103.89</v>
      </c>
      <c r="H10" s="17">
        <v>105.331</v>
      </c>
      <c r="I10" s="17">
        <v>80.575999999999993</v>
      </c>
      <c r="J10" s="17">
        <v>21.864999999999998</v>
      </c>
      <c r="K10" s="17">
        <v>23.314</v>
      </c>
      <c r="L10" s="17">
        <v>24.754999999999999</v>
      </c>
      <c r="M10" s="17">
        <v>0</v>
      </c>
      <c r="N10" s="17">
        <v>0</v>
      </c>
      <c r="O10" s="17">
        <v>0</v>
      </c>
      <c r="P10" s="17">
        <v>21.864999999999998</v>
      </c>
      <c r="Q10" s="17">
        <v>23.314</v>
      </c>
      <c r="R10" s="17">
        <v>24.754999999999999</v>
      </c>
      <c r="S10" s="45"/>
      <c r="T10" s="45"/>
      <c r="U10" s="45"/>
      <c r="V10" s="45"/>
      <c r="W10" s="45"/>
      <c r="X10" s="45"/>
      <c r="Y10" s="45"/>
      <c r="Z10" s="45"/>
      <c r="AA10" s="45"/>
    </row>
    <row r="11" spans="1:27">
      <c r="B11" s="13">
        <v>10047</v>
      </c>
      <c r="C11" s="14" t="s">
        <v>21</v>
      </c>
      <c r="D11" s="15">
        <f>RHWM!D11</f>
        <v>1</v>
      </c>
      <c r="E11" s="15">
        <f>RHWM!E11</f>
        <v>0</v>
      </c>
      <c r="F11" s="17">
        <v>151.52000000000001</v>
      </c>
      <c r="G11" s="17">
        <v>151.672</v>
      </c>
      <c r="H11" s="17">
        <v>151.976</v>
      </c>
      <c r="I11" s="17">
        <v>154.232</v>
      </c>
      <c r="J11" s="17">
        <v>0</v>
      </c>
      <c r="K11" s="17">
        <v>0</v>
      </c>
      <c r="L11" s="17">
        <v>0</v>
      </c>
      <c r="M11" s="17">
        <v>0</v>
      </c>
      <c r="N11" s="17">
        <v>0</v>
      </c>
      <c r="O11" s="17">
        <v>0</v>
      </c>
      <c r="P11" s="17">
        <v>0</v>
      </c>
      <c r="Q11" s="17">
        <v>0</v>
      </c>
      <c r="R11" s="17">
        <v>0</v>
      </c>
      <c r="S11" s="45"/>
      <c r="T11" s="45"/>
      <c r="U11" s="45"/>
      <c r="V11" s="45"/>
      <c r="W11" s="45"/>
      <c r="X11" s="45"/>
      <c r="Y11" s="45"/>
      <c r="Z11" s="45"/>
      <c r="AA11" s="45"/>
    </row>
    <row r="12" spans="1:27">
      <c r="B12" s="13">
        <v>10055</v>
      </c>
      <c r="C12" s="14" t="s">
        <v>22</v>
      </c>
      <c r="D12" s="15">
        <f>RHWM!D12</f>
        <v>1</v>
      </c>
      <c r="E12" s="15">
        <f>RHWM!E12</f>
        <v>0</v>
      </c>
      <c r="F12" s="17">
        <v>0.46600000000000003</v>
      </c>
      <c r="G12" s="17">
        <v>0.46899999999999997</v>
      </c>
      <c r="H12" s="17">
        <v>0.47099999999999997</v>
      </c>
      <c r="I12" s="17">
        <v>0.39200000000000002</v>
      </c>
      <c r="J12" s="17">
        <v>7.3999999999999996E-2</v>
      </c>
      <c r="K12" s="17">
        <v>7.6999999999999999E-2</v>
      </c>
      <c r="L12" s="17">
        <v>7.9000000000000001E-2</v>
      </c>
      <c r="M12" s="17">
        <v>7.3999999999999996E-2</v>
      </c>
      <c r="N12" s="17">
        <v>7.6999999999999999E-2</v>
      </c>
      <c r="O12" s="17">
        <v>7.9000000000000001E-2</v>
      </c>
      <c r="P12" s="17">
        <v>0</v>
      </c>
      <c r="Q12" s="17">
        <v>0</v>
      </c>
      <c r="R12" s="17">
        <v>0</v>
      </c>
      <c r="S12" s="45"/>
      <c r="T12" s="45"/>
      <c r="U12" s="45"/>
      <c r="V12" s="45"/>
      <c r="W12" s="45"/>
      <c r="X12" s="45"/>
      <c r="Y12" s="45"/>
      <c r="Z12" s="45"/>
      <c r="AA12" s="45"/>
    </row>
    <row r="13" spans="1:27">
      <c r="B13" s="13">
        <v>10057</v>
      </c>
      <c r="C13" s="14" t="s">
        <v>23</v>
      </c>
      <c r="D13" s="15">
        <f>RHWM!D13</f>
        <v>1</v>
      </c>
      <c r="E13" s="15">
        <f>RHWM!E13</f>
        <v>0</v>
      </c>
      <c r="F13" s="17">
        <v>19.218</v>
      </c>
      <c r="G13" s="17">
        <v>19.218</v>
      </c>
      <c r="H13" s="17">
        <v>19.222999999999999</v>
      </c>
      <c r="I13" s="17">
        <v>20.74</v>
      </c>
      <c r="J13" s="17">
        <v>0</v>
      </c>
      <c r="K13" s="17">
        <v>0</v>
      </c>
      <c r="L13" s="17">
        <v>0</v>
      </c>
      <c r="M13" s="17">
        <v>0</v>
      </c>
      <c r="N13" s="17">
        <v>0</v>
      </c>
      <c r="O13" s="17">
        <v>0</v>
      </c>
      <c r="P13" s="17">
        <v>0</v>
      </c>
      <c r="Q13" s="17">
        <v>0</v>
      </c>
      <c r="R13" s="17">
        <v>0</v>
      </c>
      <c r="S13" s="45"/>
      <c r="T13" s="45"/>
      <c r="U13" s="45"/>
      <c r="V13" s="45"/>
      <c r="W13" s="45"/>
      <c r="X13" s="45"/>
      <c r="Y13" s="45"/>
      <c r="Z13" s="45"/>
      <c r="AA13" s="45"/>
    </row>
    <row r="14" spans="1:27">
      <c r="B14" s="13">
        <v>10059</v>
      </c>
      <c r="C14" s="14" t="s">
        <v>24</v>
      </c>
      <c r="D14" s="15">
        <f>RHWM!D14</f>
        <v>1</v>
      </c>
      <c r="E14" s="15">
        <f>RHWM!E14</f>
        <v>0</v>
      </c>
      <c r="F14" s="17">
        <v>7.7350000000000003</v>
      </c>
      <c r="G14" s="17">
        <v>7.7350000000000003</v>
      </c>
      <c r="H14" s="17">
        <v>7.7350000000000003</v>
      </c>
      <c r="I14" s="17">
        <v>7.52</v>
      </c>
      <c r="J14" s="17">
        <v>0.215</v>
      </c>
      <c r="K14" s="17">
        <v>0.215</v>
      </c>
      <c r="L14" s="17">
        <v>0.215</v>
      </c>
      <c r="M14" s="17">
        <v>0.215</v>
      </c>
      <c r="N14" s="17">
        <v>0.215</v>
      </c>
      <c r="O14" s="17">
        <v>0.215</v>
      </c>
      <c r="P14" s="17">
        <v>0</v>
      </c>
      <c r="Q14" s="17">
        <v>0</v>
      </c>
      <c r="R14" s="17">
        <v>0</v>
      </c>
      <c r="S14" s="45"/>
      <c r="T14" s="45"/>
      <c r="U14" s="45"/>
      <c r="V14" s="45"/>
      <c r="W14" s="45"/>
      <c r="X14" s="45"/>
      <c r="Y14" s="45"/>
      <c r="Z14" s="45"/>
      <c r="AA14" s="45"/>
    </row>
    <row r="15" spans="1:27">
      <c r="B15" s="13">
        <v>10061</v>
      </c>
      <c r="C15" s="14" t="s">
        <v>25</v>
      </c>
      <c r="D15" s="15">
        <f>RHWM!D15</f>
        <v>1</v>
      </c>
      <c r="E15" s="15">
        <f>RHWM!E15</f>
        <v>0</v>
      </c>
      <c r="F15" s="17">
        <v>11.823</v>
      </c>
      <c r="G15" s="17">
        <v>12.473000000000001</v>
      </c>
      <c r="H15" s="17">
        <v>13.11</v>
      </c>
      <c r="I15" s="17">
        <v>8.61</v>
      </c>
      <c r="J15" s="17">
        <v>3.2130000000000001</v>
      </c>
      <c r="K15" s="17">
        <v>3.863</v>
      </c>
      <c r="L15" s="17">
        <v>4.5</v>
      </c>
      <c r="M15" s="17">
        <v>0</v>
      </c>
      <c r="N15" s="17">
        <v>0</v>
      </c>
      <c r="O15" s="17">
        <v>0</v>
      </c>
      <c r="P15" s="17">
        <v>3.2130000000000001</v>
      </c>
      <c r="Q15" s="17">
        <v>3.863</v>
      </c>
      <c r="R15" s="17">
        <v>4.5</v>
      </c>
      <c r="S15" s="45"/>
      <c r="T15" s="45"/>
      <c r="U15" s="45"/>
      <c r="V15" s="45"/>
      <c r="W15" s="45"/>
      <c r="X15" s="45"/>
      <c r="Y15" s="45"/>
      <c r="Z15" s="45"/>
      <c r="AA15" s="45"/>
    </row>
    <row r="16" spans="1:27">
      <c r="B16" s="13">
        <v>10062</v>
      </c>
      <c r="C16" s="14" t="s">
        <v>26</v>
      </c>
      <c r="D16" s="15">
        <f>RHWM!D16</f>
        <v>1</v>
      </c>
      <c r="E16" s="15">
        <f>RHWM!E16</f>
        <v>0</v>
      </c>
      <c r="F16" s="17">
        <v>7.28</v>
      </c>
      <c r="G16" s="17">
        <v>7.3929999999999998</v>
      </c>
      <c r="H16" s="17">
        <v>7.5069999999999997</v>
      </c>
      <c r="I16" s="17">
        <v>5.2370000000000001</v>
      </c>
      <c r="J16" s="17">
        <v>2.0430000000000001</v>
      </c>
      <c r="K16" s="17">
        <v>2.1560000000000001</v>
      </c>
      <c r="L16" s="17">
        <v>2.27</v>
      </c>
      <c r="M16" s="17">
        <v>0</v>
      </c>
      <c r="N16" s="17">
        <v>0</v>
      </c>
      <c r="O16" s="17">
        <v>0</v>
      </c>
      <c r="P16" s="17">
        <v>2.0430000000000001</v>
      </c>
      <c r="Q16" s="17">
        <v>2.1560000000000001</v>
      </c>
      <c r="R16" s="17">
        <v>2.27</v>
      </c>
      <c r="S16" s="45"/>
      <c r="T16" s="45"/>
      <c r="U16" s="45"/>
      <c r="V16" s="45"/>
      <c r="W16" s="45"/>
      <c r="X16" s="45"/>
      <c r="Y16" s="45"/>
      <c r="Z16" s="45"/>
      <c r="AA16" s="45"/>
    </row>
    <row r="17" spans="2:27">
      <c r="B17" s="13">
        <v>10064</v>
      </c>
      <c r="C17" s="14" t="s">
        <v>27</v>
      </c>
      <c r="D17" s="15">
        <f>RHWM!D17</f>
        <v>1</v>
      </c>
      <c r="E17" s="15">
        <f>RHWM!E17</f>
        <v>0</v>
      </c>
      <c r="F17" s="17">
        <v>21.321999999999999</v>
      </c>
      <c r="G17" s="17">
        <v>21.35</v>
      </c>
      <c r="H17" s="17">
        <v>21.370999999999999</v>
      </c>
      <c r="I17" s="17">
        <v>13.845000000000001</v>
      </c>
      <c r="J17" s="17">
        <v>7.4770000000000003</v>
      </c>
      <c r="K17" s="17">
        <v>7.5049999999999999</v>
      </c>
      <c r="L17" s="17">
        <v>7.5259999999999998</v>
      </c>
      <c r="M17" s="17">
        <v>0</v>
      </c>
      <c r="N17" s="17">
        <v>0</v>
      </c>
      <c r="O17" s="17">
        <v>0</v>
      </c>
      <c r="P17" s="17">
        <v>7.4770000000000003</v>
      </c>
      <c r="Q17" s="17">
        <v>7.5049999999999999</v>
      </c>
      <c r="R17" s="17">
        <v>7.5259999999999998</v>
      </c>
      <c r="S17" s="45"/>
      <c r="T17" s="45"/>
      <c r="U17" s="45"/>
      <c r="V17" s="45"/>
      <c r="W17" s="45"/>
      <c r="X17" s="45"/>
      <c r="Y17" s="45"/>
      <c r="Z17" s="45"/>
      <c r="AA17" s="45"/>
    </row>
    <row r="18" spans="2:27">
      <c r="B18" s="13">
        <v>10065</v>
      </c>
      <c r="C18" s="14" t="s">
        <v>28</v>
      </c>
      <c r="D18" s="15">
        <f>RHWM!D18</f>
        <v>1</v>
      </c>
      <c r="E18" s="15">
        <f>RHWM!E18</f>
        <v>0</v>
      </c>
      <c r="F18" s="17">
        <v>5.0780000000000003</v>
      </c>
      <c r="G18" s="17">
        <v>5.3129999999999997</v>
      </c>
      <c r="H18" s="17">
        <v>5.3730000000000002</v>
      </c>
      <c r="I18" s="17">
        <v>2.34</v>
      </c>
      <c r="J18" s="17">
        <v>2.738</v>
      </c>
      <c r="K18" s="17">
        <v>2.9729999999999999</v>
      </c>
      <c r="L18" s="17">
        <v>3.0329999999999999</v>
      </c>
      <c r="M18" s="17">
        <v>0</v>
      </c>
      <c r="N18" s="17">
        <v>0</v>
      </c>
      <c r="O18" s="17">
        <v>0</v>
      </c>
      <c r="P18" s="17">
        <v>2.738</v>
      </c>
      <c r="Q18" s="17">
        <v>2.9729999999999999</v>
      </c>
      <c r="R18" s="17">
        <v>3.0329999999999999</v>
      </c>
      <c r="S18" s="45"/>
      <c r="T18" s="45"/>
      <c r="U18" s="45"/>
      <c r="V18" s="45"/>
      <c r="W18" s="45"/>
      <c r="X18" s="45"/>
      <c r="Y18" s="45"/>
      <c r="Z18" s="45"/>
      <c r="AA18" s="45"/>
    </row>
    <row r="19" spans="2:27">
      <c r="B19" s="13">
        <v>10066</v>
      </c>
      <c r="C19" s="14" t="s">
        <v>29</v>
      </c>
      <c r="D19" s="15">
        <f>RHWM!D19</f>
        <v>1</v>
      </c>
      <c r="E19" s="15">
        <f>RHWM!E19</f>
        <v>0</v>
      </c>
      <c r="F19" s="17">
        <v>26.420999999999999</v>
      </c>
      <c r="G19" s="17">
        <v>26.5</v>
      </c>
      <c r="H19" s="17">
        <v>26.594999999999999</v>
      </c>
      <c r="I19" s="17">
        <v>23.992000000000001</v>
      </c>
      <c r="J19" s="17">
        <v>2.4289999999999998</v>
      </c>
      <c r="K19" s="17">
        <v>2.508</v>
      </c>
      <c r="L19" s="17">
        <v>2.6030000000000002</v>
      </c>
      <c r="M19" s="17">
        <v>0</v>
      </c>
      <c r="N19" s="17">
        <v>0</v>
      </c>
      <c r="O19" s="17">
        <v>0</v>
      </c>
      <c r="P19" s="17">
        <v>2.4289999999999998</v>
      </c>
      <c r="Q19" s="17">
        <v>2.508</v>
      </c>
      <c r="R19" s="17">
        <v>2.6030000000000002</v>
      </c>
      <c r="S19" s="45"/>
      <c r="T19" s="45"/>
      <c r="U19" s="45"/>
      <c r="V19" s="45"/>
      <c r="W19" s="45"/>
      <c r="X19" s="45"/>
      <c r="Y19" s="45"/>
      <c r="Z19" s="45"/>
      <c r="AA19" s="45"/>
    </row>
    <row r="20" spans="2:27">
      <c r="B20" s="13">
        <v>10067</v>
      </c>
      <c r="C20" s="14" t="s">
        <v>30</v>
      </c>
      <c r="D20" s="15">
        <f>RHWM!D20</f>
        <v>1</v>
      </c>
      <c r="E20" s="15">
        <f>RHWM!E20</f>
        <v>0</v>
      </c>
      <c r="F20" s="17">
        <v>16.571000000000002</v>
      </c>
      <c r="G20" s="17">
        <v>16.702999999999999</v>
      </c>
      <c r="H20" s="17">
        <v>16.831</v>
      </c>
      <c r="I20" s="17">
        <v>15.571</v>
      </c>
      <c r="J20" s="17">
        <v>1</v>
      </c>
      <c r="K20" s="17">
        <v>1.1319999999999999</v>
      </c>
      <c r="L20" s="17">
        <v>1.26</v>
      </c>
      <c r="M20" s="17">
        <v>0</v>
      </c>
      <c r="N20" s="17">
        <v>0</v>
      </c>
      <c r="O20" s="17">
        <v>0</v>
      </c>
      <c r="P20" s="17">
        <v>1</v>
      </c>
      <c r="Q20" s="17">
        <v>1.1319999999999999</v>
      </c>
      <c r="R20" s="17">
        <v>1.26</v>
      </c>
      <c r="S20" s="45"/>
      <c r="T20" s="45"/>
      <c r="U20" s="45"/>
      <c r="V20" s="45"/>
      <c r="W20" s="45"/>
      <c r="X20" s="45"/>
      <c r="Y20" s="45"/>
      <c r="Z20" s="45"/>
      <c r="AA20" s="45"/>
    </row>
    <row r="21" spans="2:27">
      <c r="B21" s="13">
        <v>10068</v>
      </c>
      <c r="C21" s="14" t="s">
        <v>31</v>
      </c>
      <c r="D21" s="15">
        <f>RHWM!D21</f>
        <v>1</v>
      </c>
      <c r="E21" s="15">
        <f>RHWM!E21</f>
        <v>0</v>
      </c>
      <c r="F21" s="17">
        <v>2.52</v>
      </c>
      <c r="G21" s="17">
        <v>2.52</v>
      </c>
      <c r="H21" s="17">
        <v>2.5190000000000001</v>
      </c>
      <c r="I21" s="17">
        <v>2.7269999999999999</v>
      </c>
      <c r="J21" s="17">
        <v>0</v>
      </c>
      <c r="K21" s="17">
        <v>0</v>
      </c>
      <c r="L21" s="17">
        <v>0</v>
      </c>
      <c r="M21" s="17">
        <v>0</v>
      </c>
      <c r="N21" s="17">
        <v>0</v>
      </c>
      <c r="O21" s="17">
        <v>0</v>
      </c>
      <c r="P21" s="17">
        <v>0</v>
      </c>
      <c r="Q21" s="17">
        <v>0</v>
      </c>
      <c r="R21" s="17">
        <v>0</v>
      </c>
      <c r="S21" s="45"/>
      <c r="T21" s="45"/>
      <c r="U21" s="45"/>
      <c r="V21" s="45"/>
      <c r="W21" s="45"/>
      <c r="X21" s="45"/>
      <c r="Y21" s="45"/>
      <c r="Z21" s="45"/>
      <c r="AA21" s="45"/>
    </row>
    <row r="22" spans="2:27">
      <c r="B22" s="13">
        <v>10070</v>
      </c>
      <c r="C22" s="14" t="s">
        <v>32</v>
      </c>
      <c r="D22" s="15">
        <f>RHWM!D22</f>
        <v>1</v>
      </c>
      <c r="E22" s="15">
        <f>RHWM!E22</f>
        <v>0</v>
      </c>
      <c r="F22" s="17">
        <v>0.42199999999999999</v>
      </c>
      <c r="G22" s="17">
        <v>0.42299999999999999</v>
      </c>
      <c r="H22" s="17">
        <v>0.42299999999999999</v>
      </c>
      <c r="I22" s="17">
        <v>0.35299999999999998</v>
      </c>
      <c r="J22" s="17">
        <v>6.9000000000000006E-2</v>
      </c>
      <c r="K22" s="17">
        <v>7.0000000000000007E-2</v>
      </c>
      <c r="L22" s="17">
        <v>7.0000000000000007E-2</v>
      </c>
      <c r="M22" s="17">
        <v>6.9000000000000006E-2</v>
      </c>
      <c r="N22" s="17">
        <v>7.0000000000000007E-2</v>
      </c>
      <c r="O22" s="17">
        <v>7.0000000000000007E-2</v>
      </c>
      <c r="P22" s="17">
        <v>0</v>
      </c>
      <c r="Q22" s="17">
        <v>0</v>
      </c>
      <c r="R22" s="17">
        <v>0</v>
      </c>
      <c r="S22" s="45"/>
      <c r="T22" s="45"/>
      <c r="U22" s="45"/>
      <c r="V22" s="45"/>
      <c r="W22" s="45"/>
      <c r="X22" s="45"/>
      <c r="Y22" s="45"/>
      <c r="Z22" s="45"/>
      <c r="AA22" s="45"/>
    </row>
    <row r="23" spans="2:27">
      <c r="B23" s="13">
        <v>10071</v>
      </c>
      <c r="C23" s="14" t="s">
        <v>33</v>
      </c>
      <c r="D23" s="15">
        <f>RHWM!D23</f>
        <v>1</v>
      </c>
      <c r="E23" s="15">
        <f>RHWM!E23</f>
        <v>0</v>
      </c>
      <c r="F23" s="17">
        <v>1.899</v>
      </c>
      <c r="G23" s="17">
        <v>1.901</v>
      </c>
      <c r="H23" s="17">
        <v>1.901</v>
      </c>
      <c r="I23" s="17">
        <v>1.885</v>
      </c>
      <c r="J23" s="17">
        <v>1.4E-2</v>
      </c>
      <c r="K23" s="17">
        <v>1.6E-2</v>
      </c>
      <c r="L23" s="17">
        <v>1.6E-2</v>
      </c>
      <c r="M23" s="17">
        <v>1.4E-2</v>
      </c>
      <c r="N23" s="17">
        <v>1.6E-2</v>
      </c>
      <c r="O23" s="17">
        <v>1.6E-2</v>
      </c>
      <c r="P23" s="17">
        <v>0</v>
      </c>
      <c r="Q23" s="17">
        <v>0</v>
      </c>
      <c r="R23" s="17">
        <v>0</v>
      </c>
      <c r="S23" s="45"/>
      <c r="T23" s="45"/>
      <c r="U23" s="45"/>
      <c r="V23" s="45"/>
      <c r="W23" s="45"/>
      <c r="X23" s="45"/>
      <c r="Y23" s="45"/>
      <c r="Z23" s="45"/>
      <c r="AA23" s="45"/>
    </row>
    <row r="24" spans="2:27">
      <c r="B24" s="13">
        <v>10072</v>
      </c>
      <c r="C24" s="14" t="s">
        <v>34</v>
      </c>
      <c r="D24" s="15">
        <f>RHWM!D24</f>
        <v>1</v>
      </c>
      <c r="E24" s="15">
        <f>RHWM!E24</f>
        <v>0</v>
      </c>
      <c r="F24" s="17">
        <v>26.145</v>
      </c>
      <c r="G24" s="17">
        <v>27.155000000000001</v>
      </c>
      <c r="H24" s="17">
        <v>27.225000000000001</v>
      </c>
      <c r="I24" s="17">
        <v>23.609000000000002</v>
      </c>
      <c r="J24" s="17">
        <v>2.536</v>
      </c>
      <c r="K24" s="17">
        <v>3.5459999999999998</v>
      </c>
      <c r="L24" s="17">
        <v>3.6160000000000001</v>
      </c>
      <c r="M24" s="17">
        <v>0</v>
      </c>
      <c r="N24" s="17">
        <v>0</v>
      </c>
      <c r="O24" s="17">
        <v>0</v>
      </c>
      <c r="P24" s="17">
        <v>2.536</v>
      </c>
      <c r="Q24" s="17">
        <v>3.5459999999999998</v>
      </c>
      <c r="R24" s="17">
        <v>3.6160000000000001</v>
      </c>
      <c r="S24" s="45"/>
      <c r="T24" s="45"/>
      <c r="U24" s="45"/>
      <c r="V24" s="45"/>
      <c r="W24" s="45"/>
      <c r="X24" s="45"/>
      <c r="Y24" s="45"/>
      <c r="Z24" s="45"/>
      <c r="AA24" s="45"/>
    </row>
    <row r="25" spans="2:27">
      <c r="B25" s="13">
        <v>10074</v>
      </c>
      <c r="C25" s="14" t="s">
        <v>35</v>
      </c>
      <c r="D25" s="15">
        <f>RHWM!D25</f>
        <v>1</v>
      </c>
      <c r="E25" s="15">
        <f>RHWM!E25</f>
        <v>0</v>
      </c>
      <c r="F25" s="17">
        <v>31.478999999999999</v>
      </c>
      <c r="G25" s="17">
        <v>32.011000000000003</v>
      </c>
      <c r="H25" s="17">
        <v>32.435000000000002</v>
      </c>
      <c r="I25" s="17">
        <v>26.265999999999998</v>
      </c>
      <c r="J25" s="17">
        <v>5.2130000000000001</v>
      </c>
      <c r="K25" s="17">
        <v>5.7450000000000001</v>
      </c>
      <c r="L25" s="17">
        <v>6.1689999999999996</v>
      </c>
      <c r="M25" s="17">
        <v>0</v>
      </c>
      <c r="N25" s="17">
        <v>0</v>
      </c>
      <c r="O25" s="17">
        <v>0</v>
      </c>
      <c r="P25" s="17">
        <v>5.2130000000000001</v>
      </c>
      <c r="Q25" s="17">
        <v>5.7450000000000001</v>
      </c>
      <c r="R25" s="17">
        <v>6.1689999999999996</v>
      </c>
      <c r="S25" s="45"/>
      <c r="T25" s="45"/>
      <c r="U25" s="45"/>
      <c r="V25" s="45"/>
      <c r="W25" s="45"/>
      <c r="X25" s="45"/>
      <c r="Y25" s="45"/>
      <c r="Z25" s="45"/>
      <c r="AA25" s="45"/>
    </row>
    <row r="26" spans="2:27">
      <c r="B26" s="13">
        <v>10076</v>
      </c>
      <c r="C26" s="14" t="s">
        <v>36</v>
      </c>
      <c r="D26" s="15">
        <f>RHWM!D26</f>
        <v>1</v>
      </c>
      <c r="E26" s="15">
        <f>RHWM!E26</f>
        <v>0</v>
      </c>
      <c r="F26" s="17">
        <v>7.71</v>
      </c>
      <c r="G26" s="17">
        <v>7.758</v>
      </c>
      <c r="H26" s="17">
        <v>7.806</v>
      </c>
      <c r="I26" s="17">
        <v>4.742</v>
      </c>
      <c r="J26" s="17">
        <v>2.968</v>
      </c>
      <c r="K26" s="17">
        <v>3.016</v>
      </c>
      <c r="L26" s="17">
        <v>3.0640000000000001</v>
      </c>
      <c r="M26" s="17">
        <v>0</v>
      </c>
      <c r="N26" s="17">
        <v>0</v>
      </c>
      <c r="O26" s="17">
        <v>0</v>
      </c>
      <c r="P26" s="17">
        <v>2.968</v>
      </c>
      <c r="Q26" s="17">
        <v>3.016</v>
      </c>
      <c r="R26" s="17">
        <v>3.0640000000000001</v>
      </c>
      <c r="S26" s="45"/>
      <c r="T26" s="45"/>
      <c r="U26" s="45"/>
      <c r="V26" s="45"/>
      <c r="W26" s="45"/>
      <c r="X26" s="45"/>
      <c r="Y26" s="45"/>
      <c r="Z26" s="45"/>
      <c r="AA26" s="45"/>
    </row>
    <row r="27" spans="2:27">
      <c r="B27" s="13">
        <v>10078</v>
      </c>
      <c r="C27" s="14" t="s">
        <v>37</v>
      </c>
      <c r="D27" s="15">
        <f>RHWM!D27</f>
        <v>1</v>
      </c>
      <c r="E27" s="15">
        <f>RHWM!E27</f>
        <v>0</v>
      </c>
      <c r="F27" s="17">
        <v>3.72</v>
      </c>
      <c r="G27" s="17">
        <v>3.73</v>
      </c>
      <c r="H27" s="17">
        <v>3.74</v>
      </c>
      <c r="I27" s="17">
        <v>3.66</v>
      </c>
      <c r="J27" s="17">
        <v>0.06</v>
      </c>
      <c r="K27" s="17">
        <v>7.0000000000000007E-2</v>
      </c>
      <c r="L27" s="17">
        <v>0.08</v>
      </c>
      <c r="M27" s="17">
        <v>0.06</v>
      </c>
      <c r="N27" s="17">
        <v>7.0000000000000007E-2</v>
      </c>
      <c r="O27" s="17">
        <v>0.08</v>
      </c>
      <c r="P27" s="17">
        <v>0</v>
      </c>
      <c r="Q27" s="17">
        <v>0</v>
      </c>
      <c r="R27" s="17">
        <v>0</v>
      </c>
      <c r="S27" s="45"/>
      <c r="T27" s="45"/>
      <c r="U27" s="45"/>
      <c r="V27" s="45"/>
      <c r="W27" s="45"/>
      <c r="X27" s="45"/>
      <c r="Y27" s="45"/>
      <c r="Z27" s="45"/>
      <c r="AA27" s="45"/>
    </row>
    <row r="28" spans="2:27">
      <c r="B28" s="13">
        <v>10079</v>
      </c>
      <c r="C28" s="14" t="s">
        <v>38</v>
      </c>
      <c r="D28" s="15">
        <f>RHWM!D28</f>
        <v>1</v>
      </c>
      <c r="E28" s="15">
        <f>RHWM!E28</f>
        <v>0</v>
      </c>
      <c r="F28" s="17">
        <v>84.346999999999994</v>
      </c>
      <c r="G28" s="17">
        <v>84.564999999999998</v>
      </c>
      <c r="H28" s="17">
        <v>84.555999999999997</v>
      </c>
      <c r="I28" s="17">
        <v>86.805000000000007</v>
      </c>
      <c r="J28" s="17">
        <v>0</v>
      </c>
      <c r="K28" s="17">
        <v>0</v>
      </c>
      <c r="L28" s="17">
        <v>0</v>
      </c>
      <c r="M28" s="17">
        <v>0</v>
      </c>
      <c r="N28" s="17">
        <v>0</v>
      </c>
      <c r="O28" s="17">
        <v>0</v>
      </c>
      <c r="P28" s="17">
        <v>0</v>
      </c>
      <c r="Q28" s="17">
        <v>0</v>
      </c>
      <c r="R28" s="17">
        <v>0</v>
      </c>
      <c r="S28" s="45"/>
      <c r="T28" s="45"/>
      <c r="U28" s="45"/>
      <c r="V28" s="45"/>
      <c r="W28" s="45"/>
      <c r="X28" s="45"/>
      <c r="Y28" s="45"/>
      <c r="Z28" s="45"/>
      <c r="AA28" s="45"/>
    </row>
    <row r="29" spans="2:27">
      <c r="B29" s="13">
        <v>10080</v>
      </c>
      <c r="C29" s="14" t="s">
        <v>39</v>
      </c>
      <c r="D29" s="15">
        <f>RHWM!D29</f>
        <v>1</v>
      </c>
      <c r="E29" s="15">
        <f>RHWM!E29</f>
        <v>0</v>
      </c>
      <c r="F29" s="17">
        <v>6.665</v>
      </c>
      <c r="G29" s="17">
        <v>6.6680000000000001</v>
      </c>
      <c r="H29" s="17">
        <v>6.67</v>
      </c>
      <c r="I29" s="17">
        <v>7.3209999999999997</v>
      </c>
      <c r="J29" s="17">
        <v>0</v>
      </c>
      <c r="K29" s="17">
        <v>0</v>
      </c>
      <c r="L29" s="17">
        <v>0</v>
      </c>
      <c r="M29" s="17">
        <v>0</v>
      </c>
      <c r="N29" s="17">
        <v>0</v>
      </c>
      <c r="O29" s="17">
        <v>0</v>
      </c>
      <c r="P29" s="17">
        <v>0</v>
      </c>
      <c r="Q29" s="17">
        <v>0</v>
      </c>
      <c r="R29" s="17">
        <v>0</v>
      </c>
      <c r="S29" s="45"/>
      <c r="T29" s="45"/>
      <c r="U29" s="45"/>
      <c r="V29" s="45"/>
      <c r="W29" s="45"/>
      <c r="X29" s="45"/>
      <c r="Y29" s="45"/>
      <c r="Z29" s="45"/>
      <c r="AA29" s="45"/>
    </row>
    <row r="30" spans="2:27">
      <c r="B30" s="13">
        <v>10081</v>
      </c>
      <c r="C30" s="14" t="s">
        <v>40</v>
      </c>
      <c r="D30" s="15">
        <f>RHWM!D30</f>
        <v>1</v>
      </c>
      <c r="E30" s="15">
        <f>RHWM!E30</f>
        <v>0</v>
      </c>
      <c r="F30" s="17">
        <v>9.3439999999999994</v>
      </c>
      <c r="G30" s="17">
        <v>9.3439999999999994</v>
      </c>
      <c r="H30" s="17">
        <v>9.343</v>
      </c>
      <c r="I30" s="17">
        <v>10.292</v>
      </c>
      <c r="J30" s="17">
        <v>0</v>
      </c>
      <c r="K30" s="17">
        <v>0</v>
      </c>
      <c r="L30" s="17">
        <v>0</v>
      </c>
      <c r="M30" s="17">
        <v>0</v>
      </c>
      <c r="N30" s="17">
        <v>0</v>
      </c>
      <c r="O30" s="17">
        <v>0</v>
      </c>
      <c r="P30" s="17">
        <v>0</v>
      </c>
      <c r="Q30" s="17">
        <v>0</v>
      </c>
      <c r="R30" s="17">
        <v>0</v>
      </c>
      <c r="S30" s="45"/>
      <c r="T30" s="45"/>
      <c r="U30" s="45"/>
      <c r="V30" s="45"/>
      <c r="W30" s="45"/>
      <c r="X30" s="45"/>
      <c r="Y30" s="45"/>
      <c r="Z30" s="45"/>
      <c r="AA30" s="45"/>
    </row>
    <row r="31" spans="2:27">
      <c r="B31" s="13">
        <v>10082</v>
      </c>
      <c r="C31" s="14" t="s">
        <v>41</v>
      </c>
      <c r="D31" s="15">
        <f>RHWM!D31</f>
        <v>1</v>
      </c>
      <c r="E31" s="15">
        <f>RHWM!E31</f>
        <v>0</v>
      </c>
      <c r="F31" s="17">
        <v>0.11600000000000001</v>
      </c>
      <c r="G31" s="17">
        <v>0.11600000000000001</v>
      </c>
      <c r="H31" s="17">
        <v>0.115</v>
      </c>
      <c r="I31" s="17">
        <v>0.11600000000000001</v>
      </c>
      <c r="J31" s="17">
        <v>0</v>
      </c>
      <c r="K31" s="17">
        <v>0</v>
      </c>
      <c r="L31" s="17">
        <v>0</v>
      </c>
      <c r="M31" s="17">
        <v>0</v>
      </c>
      <c r="N31" s="17">
        <v>0</v>
      </c>
      <c r="O31" s="17">
        <v>0</v>
      </c>
      <c r="P31" s="17">
        <v>0</v>
      </c>
      <c r="Q31" s="17">
        <v>0</v>
      </c>
      <c r="R31" s="17">
        <v>0</v>
      </c>
      <c r="S31" s="45"/>
      <c r="T31" s="45"/>
      <c r="U31" s="45"/>
      <c r="V31" s="45"/>
      <c r="W31" s="45"/>
      <c r="X31" s="45"/>
      <c r="Y31" s="45"/>
      <c r="Z31" s="45"/>
      <c r="AA31" s="45"/>
    </row>
    <row r="32" spans="2:27">
      <c r="B32" s="13">
        <v>10083</v>
      </c>
      <c r="C32" s="14" t="s">
        <v>42</v>
      </c>
      <c r="D32" s="15">
        <f>RHWM!D32</f>
        <v>1</v>
      </c>
      <c r="E32" s="15">
        <f>RHWM!E32</f>
        <v>0</v>
      </c>
      <c r="F32" s="17">
        <v>9.0980000000000008</v>
      </c>
      <c r="G32" s="17">
        <v>9.1329999999999991</v>
      </c>
      <c r="H32" s="17">
        <v>9.1649999999999991</v>
      </c>
      <c r="I32" s="17">
        <v>8.2330000000000005</v>
      </c>
      <c r="J32" s="17">
        <v>0.86499999999999999</v>
      </c>
      <c r="K32" s="17">
        <v>0.9</v>
      </c>
      <c r="L32" s="17">
        <v>0.93200000000000005</v>
      </c>
      <c r="M32" s="17">
        <v>0.86499999999999999</v>
      </c>
      <c r="N32" s="17">
        <v>0.9</v>
      </c>
      <c r="O32" s="17">
        <v>0.93200000000000005</v>
      </c>
      <c r="P32" s="17">
        <v>0</v>
      </c>
      <c r="Q32" s="17">
        <v>0</v>
      </c>
      <c r="R32" s="17">
        <v>0</v>
      </c>
      <c r="S32" s="45"/>
      <c r="T32" s="45"/>
      <c r="U32" s="45"/>
      <c r="V32" s="45"/>
      <c r="W32" s="45"/>
      <c r="X32" s="45"/>
      <c r="Y32" s="45"/>
      <c r="Z32" s="45"/>
      <c r="AA32" s="45"/>
    </row>
    <row r="33" spans="2:27">
      <c r="B33" s="13">
        <v>10086</v>
      </c>
      <c r="C33" s="14" t="s">
        <v>43</v>
      </c>
      <c r="D33" s="15">
        <f>RHWM!D33</f>
        <v>1</v>
      </c>
      <c r="E33" s="15">
        <f>RHWM!E33</f>
        <v>0</v>
      </c>
      <c r="F33" s="17">
        <v>3.883</v>
      </c>
      <c r="G33" s="17">
        <v>3.891</v>
      </c>
      <c r="H33" s="17">
        <v>3.8969999999999998</v>
      </c>
      <c r="I33" s="17">
        <v>3.8839999999999999</v>
      </c>
      <c r="J33" s="17">
        <v>0</v>
      </c>
      <c r="K33" s="17">
        <v>7.0000000000000001E-3</v>
      </c>
      <c r="L33" s="17">
        <v>1.2999999999999999E-2</v>
      </c>
      <c r="M33" s="17">
        <v>0</v>
      </c>
      <c r="N33" s="17">
        <v>7.0000000000000001E-3</v>
      </c>
      <c r="O33" s="17">
        <v>1.2999999999999999E-2</v>
      </c>
      <c r="P33" s="17">
        <v>0</v>
      </c>
      <c r="Q33" s="17">
        <v>0</v>
      </c>
      <c r="R33" s="17">
        <v>0</v>
      </c>
      <c r="S33" s="45"/>
      <c r="T33" s="45"/>
      <c r="U33" s="45"/>
      <c r="V33" s="45"/>
      <c r="W33" s="45"/>
      <c r="X33" s="45"/>
      <c r="Y33" s="45"/>
      <c r="Z33" s="45"/>
      <c r="AA33" s="45"/>
    </row>
    <row r="34" spans="2:27">
      <c r="B34" s="13">
        <v>10087</v>
      </c>
      <c r="C34" s="14" t="s">
        <v>44</v>
      </c>
      <c r="D34" s="15">
        <f>RHWM!D34</f>
        <v>1</v>
      </c>
      <c r="E34" s="15">
        <f>RHWM!E34</f>
        <v>0</v>
      </c>
      <c r="F34" s="17">
        <v>48.878</v>
      </c>
      <c r="G34" s="17">
        <v>48.878</v>
      </c>
      <c r="H34" s="17">
        <v>48.878999999999998</v>
      </c>
      <c r="I34" s="17">
        <v>84.147999999999996</v>
      </c>
      <c r="J34" s="17">
        <v>0</v>
      </c>
      <c r="K34" s="17">
        <v>0</v>
      </c>
      <c r="L34" s="17">
        <v>0</v>
      </c>
      <c r="M34" s="17">
        <v>0</v>
      </c>
      <c r="N34" s="17">
        <v>0</v>
      </c>
      <c r="O34" s="17">
        <v>0</v>
      </c>
      <c r="P34" s="17">
        <v>0</v>
      </c>
      <c r="Q34" s="17">
        <v>0</v>
      </c>
      <c r="R34" s="17">
        <v>0</v>
      </c>
      <c r="S34" s="45"/>
      <c r="T34" s="45"/>
      <c r="U34" s="45"/>
      <c r="V34" s="45"/>
      <c r="W34" s="45"/>
      <c r="X34" s="45"/>
      <c r="Y34" s="45"/>
      <c r="Z34" s="45"/>
      <c r="AA34" s="45"/>
    </row>
    <row r="35" spans="2:27">
      <c r="B35" s="13">
        <v>10089</v>
      </c>
      <c r="C35" s="14" t="s">
        <v>45</v>
      </c>
      <c r="D35" s="15">
        <f>RHWM!D35</f>
        <v>1</v>
      </c>
      <c r="E35" s="15">
        <f>RHWM!E35</f>
        <v>0</v>
      </c>
      <c r="F35" s="17">
        <v>112.65600000000001</v>
      </c>
      <c r="G35" s="17">
        <v>112.80800000000001</v>
      </c>
      <c r="H35" s="17">
        <v>112.545</v>
      </c>
      <c r="I35" s="17">
        <v>102.59</v>
      </c>
      <c r="J35" s="17">
        <v>10.066000000000001</v>
      </c>
      <c r="K35" s="17">
        <v>10.218</v>
      </c>
      <c r="L35" s="17">
        <v>9.9550000000000001</v>
      </c>
      <c r="M35" s="17">
        <v>0</v>
      </c>
      <c r="N35" s="17">
        <v>0</v>
      </c>
      <c r="O35" s="17">
        <v>0</v>
      </c>
      <c r="P35" s="17">
        <v>10.066000000000001</v>
      </c>
      <c r="Q35" s="17">
        <v>10.218</v>
      </c>
      <c r="R35" s="17">
        <v>9.9550000000000001</v>
      </c>
      <c r="S35" s="45"/>
      <c r="T35" s="45"/>
      <c r="U35" s="45"/>
      <c r="V35" s="45"/>
      <c r="W35" s="45"/>
      <c r="X35" s="45"/>
      <c r="Y35" s="45"/>
      <c r="Z35" s="45"/>
      <c r="AA35" s="45"/>
    </row>
    <row r="36" spans="2:27">
      <c r="B36" s="13">
        <v>10091</v>
      </c>
      <c r="C36" s="14" t="s">
        <v>46</v>
      </c>
      <c r="D36" s="15">
        <f>RHWM!D36</f>
        <v>1</v>
      </c>
      <c r="E36" s="15">
        <f>RHWM!E36</f>
        <v>0</v>
      </c>
      <c r="F36" s="17">
        <v>9.4580000000000002</v>
      </c>
      <c r="G36" s="17">
        <v>9.4580000000000002</v>
      </c>
      <c r="H36" s="17">
        <v>9.4559999999999995</v>
      </c>
      <c r="I36" s="17">
        <v>9.2759999999999998</v>
      </c>
      <c r="J36" s="17">
        <v>0.182</v>
      </c>
      <c r="K36" s="17">
        <v>0.182</v>
      </c>
      <c r="L36" s="17">
        <v>0.18</v>
      </c>
      <c r="M36" s="17">
        <v>0.182</v>
      </c>
      <c r="N36" s="17">
        <v>0.182</v>
      </c>
      <c r="O36" s="17">
        <v>0.18</v>
      </c>
      <c r="P36" s="17">
        <v>0</v>
      </c>
      <c r="Q36" s="17">
        <v>0</v>
      </c>
      <c r="R36" s="17">
        <v>0</v>
      </c>
      <c r="S36" s="45"/>
      <c r="T36" s="45"/>
      <c r="U36" s="45"/>
      <c r="V36" s="45"/>
      <c r="W36" s="45"/>
      <c r="X36" s="45"/>
      <c r="Y36" s="45"/>
      <c r="Z36" s="45"/>
      <c r="AA36" s="45"/>
    </row>
    <row r="37" spans="2:27">
      <c r="B37" s="13">
        <v>10094</v>
      </c>
      <c r="C37" s="14" t="s">
        <v>47</v>
      </c>
      <c r="D37" s="15">
        <f>RHWM!D37</f>
        <v>1</v>
      </c>
      <c r="E37" s="15">
        <f>RHWM!E37</f>
        <v>0</v>
      </c>
      <c r="F37" s="17">
        <v>2.7869999999999999</v>
      </c>
      <c r="G37" s="17">
        <v>2.7959999999999998</v>
      </c>
      <c r="H37" s="17">
        <v>2.8039999999999998</v>
      </c>
      <c r="I37" s="17">
        <v>2.9889999999999999</v>
      </c>
      <c r="J37" s="17">
        <v>0</v>
      </c>
      <c r="K37" s="17">
        <v>0</v>
      </c>
      <c r="L37" s="17">
        <v>0</v>
      </c>
      <c r="M37" s="17">
        <v>0</v>
      </c>
      <c r="N37" s="17">
        <v>0</v>
      </c>
      <c r="O37" s="17">
        <v>0</v>
      </c>
      <c r="P37" s="17">
        <v>0</v>
      </c>
      <c r="Q37" s="17">
        <v>0</v>
      </c>
      <c r="R37" s="17">
        <v>0</v>
      </c>
      <c r="S37" s="45"/>
      <c r="T37" s="45"/>
      <c r="U37" s="45"/>
      <c r="V37" s="45"/>
      <c r="W37" s="45"/>
      <c r="X37" s="45"/>
      <c r="Y37" s="45"/>
      <c r="Z37" s="45"/>
      <c r="AA37" s="45"/>
    </row>
    <row r="38" spans="2:27">
      <c r="B38" s="13">
        <v>10095</v>
      </c>
      <c r="C38" s="14" t="s">
        <v>48</v>
      </c>
      <c r="D38" s="15">
        <f>RHWM!D38</f>
        <v>1</v>
      </c>
      <c r="E38" s="15">
        <f>RHWM!E38</f>
        <v>0</v>
      </c>
      <c r="F38" s="17">
        <v>3.7210000000000001</v>
      </c>
      <c r="G38" s="17">
        <v>3.7109999999999999</v>
      </c>
      <c r="H38" s="17">
        <v>3.7050000000000001</v>
      </c>
      <c r="I38" s="17">
        <v>3.5859999999999999</v>
      </c>
      <c r="J38" s="17">
        <v>0.13500000000000001</v>
      </c>
      <c r="K38" s="17">
        <v>0.125</v>
      </c>
      <c r="L38" s="17">
        <v>0.11899999999999999</v>
      </c>
      <c r="M38" s="17">
        <v>0.13500000000000001</v>
      </c>
      <c r="N38" s="17">
        <v>0.125</v>
      </c>
      <c r="O38" s="17">
        <v>0.11899999999999999</v>
      </c>
      <c r="P38" s="17">
        <v>0</v>
      </c>
      <c r="Q38" s="17">
        <v>0</v>
      </c>
      <c r="R38" s="17">
        <v>0</v>
      </c>
      <c r="S38" s="45"/>
      <c r="T38" s="45"/>
      <c r="U38" s="45"/>
      <c r="V38" s="45"/>
      <c r="W38" s="45"/>
      <c r="X38" s="45"/>
      <c r="Y38" s="45"/>
      <c r="Z38" s="45"/>
      <c r="AA38" s="45"/>
    </row>
    <row r="39" spans="2:27">
      <c r="B39" s="13">
        <v>10097</v>
      </c>
      <c r="C39" s="14" t="s">
        <v>49</v>
      </c>
      <c r="D39" s="15">
        <f>RHWM!D39</f>
        <v>1</v>
      </c>
      <c r="E39" s="15">
        <f>RHWM!E39</f>
        <v>0</v>
      </c>
      <c r="F39" s="17">
        <v>2.0030000000000001</v>
      </c>
      <c r="G39" s="17">
        <v>2.0070000000000001</v>
      </c>
      <c r="H39" s="17">
        <v>2.0099999999999998</v>
      </c>
      <c r="I39" s="17">
        <v>2.0059999999999998</v>
      </c>
      <c r="J39" s="17">
        <v>0</v>
      </c>
      <c r="K39" s="17">
        <v>1E-3</v>
      </c>
      <c r="L39" s="17">
        <v>4.0000000000000001E-3</v>
      </c>
      <c r="M39" s="17">
        <v>0</v>
      </c>
      <c r="N39" s="17">
        <v>1E-3</v>
      </c>
      <c r="O39" s="17">
        <v>4.0000000000000001E-3</v>
      </c>
      <c r="P39" s="17">
        <v>0</v>
      </c>
      <c r="Q39" s="17">
        <v>0</v>
      </c>
      <c r="R39" s="17">
        <v>0</v>
      </c>
      <c r="S39" s="45"/>
      <c r="T39" s="45"/>
      <c r="U39" s="45"/>
      <c r="V39" s="45"/>
      <c r="W39" s="45"/>
      <c r="X39" s="45"/>
      <c r="Y39" s="45"/>
      <c r="Z39" s="45"/>
      <c r="AA39" s="45"/>
    </row>
    <row r="40" spans="2:27">
      <c r="B40" s="13">
        <v>10101</v>
      </c>
      <c r="C40" s="14" t="s">
        <v>50</v>
      </c>
      <c r="D40" s="15">
        <f>RHWM!D40</f>
        <v>1</v>
      </c>
      <c r="E40" s="15">
        <f>RHWM!E40</f>
        <v>0</v>
      </c>
      <c r="F40" s="17">
        <v>80.841999999999999</v>
      </c>
      <c r="G40" s="17">
        <v>80.832999999999998</v>
      </c>
      <c r="H40" s="17">
        <v>80.945999999999998</v>
      </c>
      <c r="I40" s="17">
        <v>74.843000000000004</v>
      </c>
      <c r="J40" s="17">
        <v>5.9989999999999997</v>
      </c>
      <c r="K40" s="17">
        <v>5.99</v>
      </c>
      <c r="L40" s="17">
        <v>6.1029999999999998</v>
      </c>
      <c r="M40" s="17">
        <v>0</v>
      </c>
      <c r="N40" s="17">
        <v>0</v>
      </c>
      <c r="O40" s="17">
        <v>0</v>
      </c>
      <c r="P40" s="17">
        <v>5.9989999999999997</v>
      </c>
      <c r="Q40" s="17">
        <v>5.99</v>
      </c>
      <c r="R40" s="17">
        <v>6.1029999999999998</v>
      </c>
      <c r="S40" s="45"/>
      <c r="T40" s="45"/>
      <c r="U40" s="45"/>
      <c r="V40" s="45"/>
      <c r="W40" s="45"/>
      <c r="X40" s="45"/>
      <c r="Y40" s="45"/>
      <c r="Z40" s="45"/>
      <c r="AA40" s="45"/>
    </row>
    <row r="41" spans="2:27">
      <c r="B41" s="13">
        <v>10103</v>
      </c>
      <c r="C41" s="14" t="s">
        <v>51</v>
      </c>
      <c r="D41" s="15">
        <f>RHWM!D41</f>
        <v>1</v>
      </c>
      <c r="E41" s="15">
        <f>RHWM!E41</f>
        <v>0</v>
      </c>
      <c r="F41" s="17">
        <v>343.34399999999999</v>
      </c>
      <c r="G41" s="17">
        <v>352.46</v>
      </c>
      <c r="H41" s="17">
        <v>361.82299999999998</v>
      </c>
      <c r="I41" s="17">
        <v>313.53199999999998</v>
      </c>
      <c r="J41" s="17">
        <v>29.812000000000001</v>
      </c>
      <c r="K41" s="17">
        <v>38.927999999999997</v>
      </c>
      <c r="L41" s="17">
        <v>48.290999999999997</v>
      </c>
      <c r="M41" s="17">
        <v>0</v>
      </c>
      <c r="N41" s="17">
        <v>0</v>
      </c>
      <c r="O41" s="17">
        <v>0</v>
      </c>
      <c r="P41" s="17">
        <v>29.812000000000001</v>
      </c>
      <c r="Q41" s="17">
        <v>38.927999999999997</v>
      </c>
      <c r="R41" s="17">
        <v>48.290999999999997</v>
      </c>
      <c r="S41" s="45"/>
      <c r="T41" s="45"/>
      <c r="U41" s="45"/>
      <c r="V41" s="45"/>
      <c r="W41" s="45"/>
      <c r="X41" s="45"/>
      <c r="Y41" s="45"/>
      <c r="Z41" s="45"/>
      <c r="AA41" s="45"/>
    </row>
    <row r="42" spans="2:27">
      <c r="B42" s="13">
        <v>10105</v>
      </c>
      <c r="C42" s="14" t="s">
        <v>52</v>
      </c>
      <c r="D42" s="15">
        <f>RHWM!D42</f>
        <v>1</v>
      </c>
      <c r="E42" s="15">
        <f>RHWM!E42</f>
        <v>0</v>
      </c>
      <c r="F42" s="17">
        <v>86.572000000000003</v>
      </c>
      <c r="G42" s="17">
        <v>86.611999999999995</v>
      </c>
      <c r="H42" s="17">
        <v>86.896000000000001</v>
      </c>
      <c r="I42" s="17">
        <v>91.391999999999996</v>
      </c>
      <c r="J42" s="17">
        <v>0</v>
      </c>
      <c r="K42" s="17">
        <v>0</v>
      </c>
      <c r="L42" s="17">
        <v>0</v>
      </c>
      <c r="M42" s="17">
        <v>0</v>
      </c>
      <c r="N42" s="17">
        <v>0</v>
      </c>
      <c r="O42" s="17">
        <v>0</v>
      </c>
      <c r="P42" s="17">
        <v>0</v>
      </c>
      <c r="Q42" s="17">
        <v>0</v>
      </c>
      <c r="R42" s="17">
        <v>0</v>
      </c>
      <c r="S42" s="45"/>
      <c r="T42" s="45"/>
      <c r="U42" s="45"/>
      <c r="V42" s="45"/>
      <c r="W42" s="45"/>
      <c r="X42" s="45"/>
      <c r="Y42" s="45"/>
      <c r="Z42" s="45"/>
      <c r="AA42" s="45"/>
    </row>
    <row r="43" spans="2:27">
      <c r="B43" s="13">
        <v>10106</v>
      </c>
      <c r="C43" s="14" t="s">
        <v>53</v>
      </c>
      <c r="D43" s="15">
        <f>RHWM!D43</f>
        <v>0</v>
      </c>
      <c r="E43" s="15">
        <f>RHWM!E43</f>
        <v>1</v>
      </c>
      <c r="F43" s="17">
        <v>27.414999999999999</v>
      </c>
      <c r="G43" s="17">
        <v>27.661000000000001</v>
      </c>
      <c r="H43" s="17">
        <v>27.9</v>
      </c>
      <c r="I43" s="17">
        <v>23.507000000000001</v>
      </c>
      <c r="J43" s="17">
        <v>3.9079999999999999</v>
      </c>
      <c r="K43" s="17">
        <v>4.1539999999999999</v>
      </c>
      <c r="L43" s="17">
        <v>4.3929999999999998</v>
      </c>
      <c r="M43" s="17">
        <v>0</v>
      </c>
      <c r="N43" s="17">
        <v>0</v>
      </c>
      <c r="O43" s="17">
        <v>0</v>
      </c>
      <c r="P43" s="17">
        <v>3.9079999999999999</v>
      </c>
      <c r="Q43" s="17">
        <v>4.1539999999999999</v>
      </c>
      <c r="R43" s="17">
        <v>4.3929999999999998</v>
      </c>
      <c r="S43" s="45"/>
      <c r="T43" s="45"/>
      <c r="U43" s="45"/>
      <c r="V43" s="45"/>
      <c r="W43" s="45"/>
      <c r="X43" s="45"/>
      <c r="Y43" s="45"/>
      <c r="Z43" s="45"/>
      <c r="AA43" s="45"/>
    </row>
    <row r="44" spans="2:27">
      <c r="B44" s="13">
        <v>10109</v>
      </c>
      <c r="C44" s="14" t="s">
        <v>54</v>
      </c>
      <c r="D44" s="15">
        <f>RHWM!D44</f>
        <v>1</v>
      </c>
      <c r="E44" s="15">
        <f>RHWM!E44</f>
        <v>0</v>
      </c>
      <c r="F44" s="17">
        <v>25.181999999999999</v>
      </c>
      <c r="G44" s="17">
        <v>27.456</v>
      </c>
      <c r="H44" s="17">
        <v>27.523</v>
      </c>
      <c r="I44" s="17">
        <v>11.929</v>
      </c>
      <c r="J44" s="17">
        <v>13.253</v>
      </c>
      <c r="K44" s="17">
        <v>15.526999999999999</v>
      </c>
      <c r="L44" s="17">
        <v>15.593999999999999</v>
      </c>
      <c r="M44" s="17">
        <v>0</v>
      </c>
      <c r="N44" s="17">
        <v>0</v>
      </c>
      <c r="O44" s="17">
        <v>0</v>
      </c>
      <c r="P44" s="17">
        <v>13.253</v>
      </c>
      <c r="Q44" s="17">
        <v>15.526999999999999</v>
      </c>
      <c r="R44" s="17">
        <v>15.593999999999999</v>
      </c>
      <c r="S44" s="45"/>
      <c r="T44" s="45"/>
      <c r="U44" s="45"/>
      <c r="V44" s="45"/>
      <c r="W44" s="45"/>
      <c r="X44" s="45"/>
      <c r="Y44" s="45"/>
      <c r="Z44" s="45"/>
      <c r="AA44" s="45"/>
    </row>
    <row r="45" spans="2:27">
      <c r="B45" s="13">
        <v>10111</v>
      </c>
      <c r="C45" s="14" t="s">
        <v>55</v>
      </c>
      <c r="D45" s="15">
        <f>RHWM!D45</f>
        <v>1</v>
      </c>
      <c r="E45" s="15">
        <f>RHWM!E45</f>
        <v>0</v>
      </c>
      <c r="F45" s="17">
        <v>3.2170000000000001</v>
      </c>
      <c r="G45" s="17">
        <v>3.2160000000000002</v>
      </c>
      <c r="H45" s="17">
        <v>3.2170000000000001</v>
      </c>
      <c r="I45" s="17">
        <v>3.1840000000000002</v>
      </c>
      <c r="J45" s="17">
        <v>3.3000000000000002E-2</v>
      </c>
      <c r="K45" s="17">
        <v>3.2000000000000001E-2</v>
      </c>
      <c r="L45" s="17">
        <v>3.3000000000000002E-2</v>
      </c>
      <c r="M45" s="17">
        <v>3.3000000000000002E-2</v>
      </c>
      <c r="N45" s="17">
        <v>3.2000000000000001E-2</v>
      </c>
      <c r="O45" s="17">
        <v>3.3000000000000002E-2</v>
      </c>
      <c r="P45" s="17">
        <v>0</v>
      </c>
      <c r="Q45" s="17">
        <v>0</v>
      </c>
      <c r="R45" s="17">
        <v>0</v>
      </c>
      <c r="S45" s="45"/>
      <c r="T45" s="45"/>
      <c r="U45" s="45"/>
      <c r="V45" s="45"/>
      <c r="W45" s="45"/>
      <c r="X45" s="45"/>
      <c r="Y45" s="45"/>
      <c r="Z45" s="45"/>
      <c r="AA45" s="45"/>
    </row>
    <row r="46" spans="2:27">
      <c r="B46" s="13">
        <v>10112</v>
      </c>
      <c r="C46" s="14" t="s">
        <v>56</v>
      </c>
      <c r="D46" s="15">
        <f>RHWM!D46</f>
        <v>1</v>
      </c>
      <c r="E46" s="15">
        <f>RHWM!E46</f>
        <v>0</v>
      </c>
      <c r="F46" s="17">
        <v>60.396000000000001</v>
      </c>
      <c r="G46" s="17">
        <v>60.753999999999998</v>
      </c>
      <c r="H46" s="17">
        <v>61.146000000000001</v>
      </c>
      <c r="I46" s="17">
        <v>57.343000000000004</v>
      </c>
      <c r="J46" s="17">
        <v>3.0529999999999999</v>
      </c>
      <c r="K46" s="17">
        <v>3.411</v>
      </c>
      <c r="L46" s="17">
        <v>3.8029999999999999</v>
      </c>
      <c r="M46" s="17">
        <v>0</v>
      </c>
      <c r="N46" s="17">
        <v>0</v>
      </c>
      <c r="O46" s="17">
        <v>0</v>
      </c>
      <c r="P46" s="17">
        <v>3.0529999999999999</v>
      </c>
      <c r="Q46" s="17">
        <v>3.411</v>
      </c>
      <c r="R46" s="17">
        <v>3.8029999999999999</v>
      </c>
      <c r="S46" s="45"/>
      <c r="T46" s="45"/>
      <c r="U46" s="45"/>
      <c r="V46" s="45"/>
      <c r="W46" s="45"/>
      <c r="X46" s="45"/>
      <c r="Y46" s="45"/>
      <c r="Z46" s="45"/>
      <c r="AA46" s="45"/>
    </row>
    <row r="47" spans="2:27">
      <c r="B47" s="13">
        <v>10113</v>
      </c>
      <c r="C47" s="14" t="s">
        <v>57</v>
      </c>
      <c r="D47" s="15">
        <f>RHWM!D47</f>
        <v>1</v>
      </c>
      <c r="E47" s="15">
        <f>RHWM!E47</f>
        <v>0</v>
      </c>
      <c r="F47" s="17">
        <v>44.472999999999999</v>
      </c>
      <c r="G47" s="17">
        <v>44.923000000000002</v>
      </c>
      <c r="H47" s="17">
        <v>45.295000000000002</v>
      </c>
      <c r="I47" s="17">
        <v>37.106000000000002</v>
      </c>
      <c r="J47" s="17">
        <v>7.367</v>
      </c>
      <c r="K47" s="17">
        <v>7.8170000000000002</v>
      </c>
      <c r="L47" s="17">
        <v>8.1890000000000001</v>
      </c>
      <c r="M47" s="17">
        <v>0</v>
      </c>
      <c r="N47" s="17">
        <v>0</v>
      </c>
      <c r="O47" s="17">
        <v>0</v>
      </c>
      <c r="P47" s="17">
        <v>7.367</v>
      </c>
      <c r="Q47" s="17">
        <v>7.8170000000000002</v>
      </c>
      <c r="R47" s="17">
        <v>8.1890000000000001</v>
      </c>
      <c r="S47" s="45"/>
      <c r="T47" s="45"/>
      <c r="U47" s="45"/>
      <c r="V47" s="45"/>
      <c r="W47" s="45"/>
      <c r="X47" s="45"/>
      <c r="Y47" s="45"/>
      <c r="Z47" s="45"/>
      <c r="AA47" s="45"/>
    </row>
    <row r="48" spans="2:27">
      <c r="B48" s="13">
        <v>10116</v>
      </c>
      <c r="C48" s="14" t="s">
        <v>58</v>
      </c>
      <c r="D48" s="15">
        <f>RHWM!D48</f>
        <v>1</v>
      </c>
      <c r="E48" s="15">
        <f>RHWM!E48</f>
        <v>0</v>
      </c>
      <c r="F48" s="17">
        <v>0.253</v>
      </c>
      <c r="G48" s="17">
        <v>0.253</v>
      </c>
      <c r="H48" s="17">
        <v>0.254</v>
      </c>
      <c r="I48" s="17">
        <v>0.224</v>
      </c>
      <c r="J48" s="17">
        <v>2.9000000000000001E-2</v>
      </c>
      <c r="K48" s="17">
        <v>2.9000000000000001E-2</v>
      </c>
      <c r="L48" s="17">
        <v>0.03</v>
      </c>
      <c r="M48" s="17">
        <v>2.9000000000000001E-2</v>
      </c>
      <c r="N48" s="17">
        <v>2.9000000000000001E-2</v>
      </c>
      <c r="O48" s="17">
        <v>0.03</v>
      </c>
      <c r="P48" s="17">
        <v>0</v>
      </c>
      <c r="Q48" s="17">
        <v>0</v>
      </c>
      <c r="R48" s="17">
        <v>0</v>
      </c>
      <c r="S48" s="45"/>
      <c r="T48" s="45"/>
      <c r="U48" s="45"/>
      <c r="V48" s="45"/>
      <c r="W48" s="45"/>
      <c r="X48" s="45"/>
      <c r="Y48" s="45"/>
      <c r="Z48" s="45"/>
      <c r="AA48" s="45"/>
    </row>
    <row r="49" spans="2:27">
      <c r="B49" s="13">
        <v>10118</v>
      </c>
      <c r="C49" s="14" t="s">
        <v>59</v>
      </c>
      <c r="D49" s="15">
        <f>RHWM!D49</f>
        <v>0</v>
      </c>
      <c r="E49" s="15">
        <f>RHWM!E49</f>
        <v>1</v>
      </c>
      <c r="F49" s="17">
        <v>49.466000000000001</v>
      </c>
      <c r="G49" s="17">
        <v>49.670999999999999</v>
      </c>
      <c r="H49" s="17">
        <v>49.863</v>
      </c>
      <c r="I49" s="17">
        <v>44.962000000000003</v>
      </c>
      <c r="J49" s="17">
        <v>4.5039999999999996</v>
      </c>
      <c r="K49" s="17">
        <v>4.7089999999999996</v>
      </c>
      <c r="L49" s="17">
        <v>4.9009999999999998</v>
      </c>
      <c r="M49" s="17">
        <v>0</v>
      </c>
      <c r="N49" s="17">
        <v>0</v>
      </c>
      <c r="O49" s="17">
        <v>0</v>
      </c>
      <c r="P49" s="17">
        <v>4.5039999999999996</v>
      </c>
      <c r="Q49" s="17">
        <v>4.7089999999999996</v>
      </c>
      <c r="R49" s="17">
        <v>4.9009999999999998</v>
      </c>
      <c r="S49" s="45"/>
      <c r="T49" s="45"/>
      <c r="U49" s="45"/>
      <c r="V49" s="45"/>
      <c r="W49" s="45"/>
      <c r="X49" s="45"/>
      <c r="Y49" s="45"/>
      <c r="Z49" s="45"/>
      <c r="AA49" s="45"/>
    </row>
    <row r="50" spans="2:27">
      <c r="B50" s="13">
        <v>10121</v>
      </c>
      <c r="C50" s="14" t="s">
        <v>60</v>
      </c>
      <c r="D50" s="15">
        <f>RHWM!D50</f>
        <v>0</v>
      </c>
      <c r="E50" s="15">
        <f>RHWM!E50</f>
        <v>1</v>
      </c>
      <c r="F50" s="17">
        <v>40.189</v>
      </c>
      <c r="G50" s="17">
        <v>40.189</v>
      </c>
      <c r="H50" s="17">
        <v>40.186</v>
      </c>
      <c r="I50" s="17">
        <v>40.238</v>
      </c>
      <c r="J50" s="17">
        <v>0</v>
      </c>
      <c r="K50" s="17">
        <v>0</v>
      </c>
      <c r="L50" s="17">
        <v>0</v>
      </c>
      <c r="M50" s="17">
        <v>0</v>
      </c>
      <c r="N50" s="17">
        <v>0</v>
      </c>
      <c r="O50" s="17">
        <v>0</v>
      </c>
      <c r="P50" s="17">
        <v>0</v>
      </c>
      <c r="Q50" s="17">
        <v>0</v>
      </c>
      <c r="R50" s="17">
        <v>0</v>
      </c>
      <c r="S50" s="45"/>
      <c r="T50" s="45"/>
      <c r="U50" s="45"/>
      <c r="V50" s="45"/>
      <c r="W50" s="45"/>
      <c r="X50" s="45"/>
      <c r="Y50" s="45"/>
      <c r="Z50" s="45"/>
      <c r="AA50" s="45"/>
    </row>
    <row r="51" spans="2:27">
      <c r="B51" s="13">
        <v>10123</v>
      </c>
      <c r="C51" s="14" t="s">
        <v>61</v>
      </c>
      <c r="D51" s="15">
        <f>RHWM!D51</f>
        <v>1</v>
      </c>
      <c r="E51" s="15">
        <f>RHWM!E51</f>
        <v>0</v>
      </c>
      <c r="F51" s="17">
        <v>461.26299999999998</v>
      </c>
      <c r="G51" s="17">
        <v>461.16399999999999</v>
      </c>
      <c r="H51" s="17">
        <v>460.35</v>
      </c>
      <c r="I51" s="17">
        <v>540.64300000000003</v>
      </c>
      <c r="J51" s="17">
        <v>0</v>
      </c>
      <c r="K51" s="17">
        <v>0</v>
      </c>
      <c r="L51" s="17">
        <v>0</v>
      </c>
      <c r="M51" s="17">
        <v>0</v>
      </c>
      <c r="N51" s="17">
        <v>0</v>
      </c>
      <c r="O51" s="17">
        <v>0</v>
      </c>
      <c r="P51" s="17">
        <v>0</v>
      </c>
      <c r="Q51" s="17">
        <v>0</v>
      </c>
      <c r="R51" s="17">
        <v>0</v>
      </c>
      <c r="S51" s="45"/>
      <c r="T51" s="45"/>
      <c r="U51" s="45"/>
      <c r="V51" s="45"/>
      <c r="W51" s="45"/>
      <c r="X51" s="45"/>
      <c r="Y51" s="45"/>
      <c r="Z51" s="45"/>
      <c r="AA51" s="45"/>
    </row>
    <row r="52" spans="2:27">
      <c r="B52" s="13">
        <v>10136</v>
      </c>
      <c r="C52" s="14" t="s">
        <v>62</v>
      </c>
      <c r="D52" s="15">
        <f>RHWM!D52</f>
        <v>0</v>
      </c>
      <c r="E52" s="15">
        <f>RHWM!E52</f>
        <v>1</v>
      </c>
      <c r="F52" s="17">
        <v>18.48</v>
      </c>
      <c r="G52" s="17">
        <v>18.526</v>
      </c>
      <c r="H52" s="17">
        <v>18.579999999999998</v>
      </c>
      <c r="I52" s="17">
        <v>18.248999999999999</v>
      </c>
      <c r="J52" s="17">
        <v>0.23100000000000001</v>
      </c>
      <c r="K52" s="17">
        <v>0.27700000000000002</v>
      </c>
      <c r="L52" s="17">
        <v>0.33100000000000002</v>
      </c>
      <c r="M52" s="17">
        <v>0</v>
      </c>
      <c r="N52" s="17">
        <v>0</v>
      </c>
      <c r="O52" s="17">
        <v>0</v>
      </c>
      <c r="P52" s="17">
        <v>0.23100000000000001</v>
      </c>
      <c r="Q52" s="17">
        <v>0.27700000000000002</v>
      </c>
      <c r="R52" s="17">
        <v>0.33100000000000002</v>
      </c>
      <c r="S52" s="45"/>
      <c r="T52" s="45"/>
      <c r="U52" s="45"/>
      <c r="V52" s="45"/>
      <c r="W52" s="45"/>
      <c r="X52" s="45"/>
      <c r="Y52" s="45"/>
      <c r="Z52" s="45"/>
      <c r="AA52" s="45"/>
    </row>
    <row r="53" spans="2:27">
      <c r="B53" s="13">
        <v>10142</v>
      </c>
      <c r="C53" s="14" t="s">
        <v>63</v>
      </c>
      <c r="D53" s="15">
        <f>RHWM!D53</f>
        <v>1</v>
      </c>
      <c r="E53" s="15">
        <f>RHWM!E53</f>
        <v>0</v>
      </c>
      <c r="F53" s="17">
        <v>3.5510000000000002</v>
      </c>
      <c r="G53" s="17">
        <v>3.617</v>
      </c>
      <c r="H53" s="17">
        <v>3.6389999999999998</v>
      </c>
      <c r="I53" s="17">
        <v>2.645</v>
      </c>
      <c r="J53" s="17">
        <v>0.90600000000000003</v>
      </c>
      <c r="K53" s="17">
        <v>0.97199999999999998</v>
      </c>
      <c r="L53" s="17">
        <v>0.99399999999999999</v>
      </c>
      <c r="M53" s="17">
        <v>0.90600000000000003</v>
      </c>
      <c r="N53" s="17">
        <v>0.97199999999999998</v>
      </c>
      <c r="O53" s="17">
        <v>0.99399999999999999</v>
      </c>
      <c r="P53" s="17">
        <v>0</v>
      </c>
      <c r="Q53" s="17">
        <v>0</v>
      </c>
      <c r="R53" s="17">
        <v>0</v>
      </c>
      <c r="S53" s="45"/>
      <c r="T53" s="45"/>
      <c r="U53" s="45"/>
      <c r="V53" s="45"/>
      <c r="W53" s="45"/>
      <c r="X53" s="45"/>
      <c r="Y53" s="45"/>
      <c r="Z53" s="45"/>
      <c r="AA53" s="45"/>
    </row>
    <row r="54" spans="2:27">
      <c r="B54" s="13">
        <v>10144</v>
      </c>
      <c r="C54" s="14" t="s">
        <v>64</v>
      </c>
      <c r="D54" s="15">
        <f>RHWM!D54</f>
        <v>1</v>
      </c>
      <c r="E54" s="15">
        <f>RHWM!E54</f>
        <v>0</v>
      </c>
      <c r="F54" s="17">
        <v>3.3210000000000002</v>
      </c>
      <c r="G54" s="17">
        <v>3.3210000000000002</v>
      </c>
      <c r="H54" s="17">
        <v>3.3180000000000001</v>
      </c>
      <c r="I54" s="17">
        <v>3.3149999999999999</v>
      </c>
      <c r="J54" s="17">
        <v>6.0000000000000001E-3</v>
      </c>
      <c r="K54" s="17">
        <v>6.0000000000000001E-3</v>
      </c>
      <c r="L54" s="17">
        <v>3.0000000000000001E-3</v>
      </c>
      <c r="M54" s="17">
        <v>6.0000000000000001E-3</v>
      </c>
      <c r="N54" s="17">
        <v>6.0000000000000001E-3</v>
      </c>
      <c r="O54" s="17">
        <v>3.0000000000000001E-3</v>
      </c>
      <c r="P54" s="17">
        <v>0</v>
      </c>
      <c r="Q54" s="17">
        <v>0</v>
      </c>
      <c r="R54" s="17">
        <v>0</v>
      </c>
      <c r="S54" s="45"/>
      <c r="T54" s="45"/>
      <c r="U54" s="45"/>
      <c r="V54" s="45"/>
      <c r="W54" s="45"/>
      <c r="X54" s="45"/>
      <c r="Y54" s="45"/>
      <c r="Z54" s="45"/>
      <c r="AA54" s="45"/>
    </row>
    <row r="55" spans="2:27">
      <c r="B55" s="13">
        <v>10156</v>
      </c>
      <c r="C55" s="14" t="s">
        <v>65</v>
      </c>
      <c r="D55" s="15">
        <f>RHWM!D55</f>
        <v>1</v>
      </c>
      <c r="E55" s="15">
        <f>RHWM!E55</f>
        <v>0</v>
      </c>
      <c r="F55" s="17">
        <v>33.207999999999998</v>
      </c>
      <c r="G55" s="17">
        <v>33.332000000000001</v>
      </c>
      <c r="H55" s="17">
        <v>33.468000000000004</v>
      </c>
      <c r="I55" s="17">
        <v>31.736000000000001</v>
      </c>
      <c r="J55" s="17">
        <v>1.472</v>
      </c>
      <c r="K55" s="17">
        <v>1.5960000000000001</v>
      </c>
      <c r="L55" s="17">
        <v>1.732</v>
      </c>
      <c r="M55" s="17">
        <v>0</v>
      </c>
      <c r="N55" s="17">
        <v>0</v>
      </c>
      <c r="O55" s="17">
        <v>0</v>
      </c>
      <c r="P55" s="17">
        <v>1.472</v>
      </c>
      <c r="Q55" s="17">
        <v>1.5960000000000001</v>
      </c>
      <c r="R55" s="17">
        <v>1.732</v>
      </c>
      <c r="S55" s="45"/>
      <c r="T55" s="45"/>
      <c r="U55" s="45"/>
      <c r="V55" s="45"/>
      <c r="W55" s="45"/>
      <c r="X55" s="45"/>
      <c r="Y55" s="45"/>
      <c r="Z55" s="45"/>
      <c r="AA55" s="45"/>
    </row>
    <row r="56" spans="2:27">
      <c r="B56" s="13">
        <v>10157</v>
      </c>
      <c r="C56" s="14" t="s">
        <v>66</v>
      </c>
      <c r="D56" s="15">
        <f>RHWM!D56</f>
        <v>1</v>
      </c>
      <c r="E56" s="15">
        <f>RHWM!E56</f>
        <v>0</v>
      </c>
      <c r="F56" s="17">
        <v>58.792000000000002</v>
      </c>
      <c r="G56" s="17">
        <v>59.488999999999997</v>
      </c>
      <c r="H56" s="17">
        <v>59.445999999999998</v>
      </c>
      <c r="I56" s="17">
        <v>49.179000000000002</v>
      </c>
      <c r="J56" s="17">
        <v>9.6129999999999995</v>
      </c>
      <c r="K56" s="17">
        <v>10.31</v>
      </c>
      <c r="L56" s="17">
        <v>10.266999999999999</v>
      </c>
      <c r="M56" s="17">
        <v>0</v>
      </c>
      <c r="N56" s="17">
        <v>0</v>
      </c>
      <c r="O56" s="17">
        <v>0</v>
      </c>
      <c r="P56" s="17">
        <v>9.6129999999999995</v>
      </c>
      <c r="Q56" s="17">
        <v>10.31</v>
      </c>
      <c r="R56" s="17">
        <v>10.266999999999999</v>
      </c>
      <c r="S56" s="45"/>
      <c r="T56" s="45"/>
      <c r="U56" s="45"/>
      <c r="V56" s="45"/>
      <c r="W56" s="45"/>
      <c r="X56" s="45"/>
      <c r="Y56" s="45"/>
      <c r="Z56" s="45"/>
      <c r="AA56" s="45"/>
    </row>
    <row r="57" spans="2:27">
      <c r="B57" s="13">
        <v>10158</v>
      </c>
      <c r="C57" s="14" t="s">
        <v>67</v>
      </c>
      <c r="D57" s="15">
        <f>RHWM!D57</f>
        <v>1</v>
      </c>
      <c r="E57" s="15">
        <f>RHWM!E57</f>
        <v>0</v>
      </c>
      <c r="F57" s="17">
        <v>2.2679999999999998</v>
      </c>
      <c r="G57" s="17">
        <v>2.2679999999999998</v>
      </c>
      <c r="H57" s="17">
        <v>2.2669999999999999</v>
      </c>
      <c r="I57" s="17">
        <v>2.7480000000000002</v>
      </c>
      <c r="J57" s="17">
        <v>0</v>
      </c>
      <c r="K57" s="17">
        <v>0</v>
      </c>
      <c r="L57" s="17">
        <v>0</v>
      </c>
      <c r="M57" s="17">
        <v>0</v>
      </c>
      <c r="N57" s="17">
        <v>0</v>
      </c>
      <c r="O57" s="17">
        <v>0</v>
      </c>
      <c r="P57" s="17">
        <v>0</v>
      </c>
      <c r="Q57" s="17">
        <v>0</v>
      </c>
      <c r="R57" s="17">
        <v>0</v>
      </c>
      <c r="S57" s="45"/>
      <c r="T57" s="45"/>
      <c r="U57" s="45"/>
      <c r="V57" s="45"/>
      <c r="W57" s="45"/>
      <c r="X57" s="45"/>
      <c r="Y57" s="45"/>
      <c r="Z57" s="45"/>
      <c r="AA57" s="45"/>
    </row>
    <row r="58" spans="2:27">
      <c r="B58" s="13">
        <v>10170</v>
      </c>
      <c r="C58" s="14" t="s">
        <v>68</v>
      </c>
      <c r="D58" s="15">
        <f>RHWM!D58</f>
        <v>1</v>
      </c>
      <c r="E58" s="15">
        <f>RHWM!E58</f>
        <v>0</v>
      </c>
      <c r="F58" s="17">
        <v>242.74600000000001</v>
      </c>
      <c r="G58" s="17">
        <v>243.97399999999999</v>
      </c>
      <c r="H58" s="17">
        <v>244.8</v>
      </c>
      <c r="I58" s="17">
        <v>247.185</v>
      </c>
      <c r="J58" s="17">
        <v>0</v>
      </c>
      <c r="K58" s="17">
        <v>0</v>
      </c>
      <c r="L58" s="17">
        <v>0</v>
      </c>
      <c r="M58" s="17">
        <v>0</v>
      </c>
      <c r="N58" s="17">
        <v>0</v>
      </c>
      <c r="O58" s="17">
        <v>0</v>
      </c>
      <c r="P58" s="17">
        <v>0</v>
      </c>
      <c r="Q58" s="17">
        <v>0</v>
      </c>
      <c r="R58" s="17">
        <v>0</v>
      </c>
      <c r="S58" s="45"/>
      <c r="T58" s="45"/>
      <c r="U58" s="45"/>
      <c r="V58" s="45"/>
      <c r="W58" s="45"/>
      <c r="X58" s="45"/>
      <c r="Y58" s="45"/>
      <c r="Z58" s="45"/>
      <c r="AA58" s="45"/>
    </row>
    <row r="59" spans="2:27">
      <c r="B59" s="13">
        <v>10172</v>
      </c>
      <c r="C59" s="14" t="s">
        <v>69</v>
      </c>
      <c r="D59" s="15">
        <f>RHWM!D59</f>
        <v>1</v>
      </c>
      <c r="E59" s="15">
        <f>RHWM!E59</f>
        <v>0</v>
      </c>
      <c r="F59" s="17">
        <v>5.2160000000000002</v>
      </c>
      <c r="G59" s="17">
        <v>5.2629999999999999</v>
      </c>
      <c r="H59" s="17">
        <v>5.2850000000000001</v>
      </c>
      <c r="I59" s="17">
        <v>6.0069999999999997</v>
      </c>
      <c r="J59" s="17">
        <v>0</v>
      </c>
      <c r="K59" s="17">
        <v>0</v>
      </c>
      <c r="L59" s="17">
        <v>0</v>
      </c>
      <c r="M59" s="17">
        <v>0</v>
      </c>
      <c r="N59" s="17">
        <v>0</v>
      </c>
      <c r="O59" s="17">
        <v>0</v>
      </c>
      <c r="P59" s="17">
        <v>0</v>
      </c>
      <c r="Q59" s="17">
        <v>0</v>
      </c>
      <c r="R59" s="17">
        <v>0</v>
      </c>
      <c r="S59" s="45"/>
      <c r="T59" s="45"/>
      <c r="U59" s="45"/>
      <c r="V59" s="45"/>
      <c r="W59" s="45"/>
      <c r="X59" s="45"/>
      <c r="Y59" s="45"/>
      <c r="Z59" s="45"/>
      <c r="AA59" s="45"/>
    </row>
    <row r="60" spans="2:27">
      <c r="B60" s="13">
        <v>10173</v>
      </c>
      <c r="C60" s="14" t="s">
        <v>70</v>
      </c>
      <c r="D60" s="15">
        <f>RHWM!D60</f>
        <v>0</v>
      </c>
      <c r="E60" s="15">
        <f>RHWM!E60</f>
        <v>1</v>
      </c>
      <c r="F60" s="17">
        <v>46.85</v>
      </c>
      <c r="G60" s="17">
        <v>47.765000000000001</v>
      </c>
      <c r="H60" s="17">
        <v>48.646000000000001</v>
      </c>
      <c r="I60" s="17">
        <v>32.613999999999997</v>
      </c>
      <c r="J60" s="17">
        <v>14.236000000000001</v>
      </c>
      <c r="K60" s="17">
        <v>15.151</v>
      </c>
      <c r="L60" s="17">
        <v>16.032</v>
      </c>
      <c r="M60" s="17">
        <v>0</v>
      </c>
      <c r="N60" s="17">
        <v>0</v>
      </c>
      <c r="O60" s="17">
        <v>0</v>
      </c>
      <c r="P60" s="17">
        <v>14.236000000000001</v>
      </c>
      <c r="Q60" s="17">
        <v>15.151</v>
      </c>
      <c r="R60" s="17">
        <v>16.032</v>
      </c>
      <c r="S60" s="45"/>
      <c r="T60" s="45"/>
      <c r="U60" s="45"/>
      <c r="V60" s="45"/>
      <c r="W60" s="45"/>
      <c r="X60" s="45"/>
      <c r="Y60" s="45"/>
      <c r="Z60" s="45"/>
      <c r="AA60" s="45"/>
    </row>
    <row r="61" spans="2:27">
      <c r="B61" s="13">
        <v>10174</v>
      </c>
      <c r="C61" s="14" t="s">
        <v>71</v>
      </c>
      <c r="D61" s="15">
        <f>RHWM!D61</f>
        <v>1</v>
      </c>
      <c r="E61" s="15">
        <f>RHWM!E61</f>
        <v>0</v>
      </c>
      <c r="F61" s="17">
        <v>0.61899999999999999</v>
      </c>
      <c r="G61" s="17">
        <v>0.621</v>
      </c>
      <c r="H61" s="17">
        <v>0.622</v>
      </c>
      <c r="I61" s="17">
        <v>0.5</v>
      </c>
      <c r="J61" s="17">
        <v>0.11899999999999999</v>
      </c>
      <c r="K61" s="17">
        <v>0.121</v>
      </c>
      <c r="L61" s="17">
        <v>0.122</v>
      </c>
      <c r="M61" s="17">
        <v>0.11899999999999999</v>
      </c>
      <c r="N61" s="17">
        <v>0.121</v>
      </c>
      <c r="O61" s="17">
        <v>0.122</v>
      </c>
      <c r="P61" s="17">
        <v>0</v>
      </c>
      <c r="Q61" s="17">
        <v>0</v>
      </c>
      <c r="R61" s="17">
        <v>0</v>
      </c>
      <c r="S61" s="45"/>
      <c r="T61" s="45"/>
      <c r="U61" s="45"/>
      <c r="V61" s="45"/>
      <c r="W61" s="45"/>
      <c r="X61" s="45"/>
      <c r="Y61" s="45"/>
      <c r="Z61" s="45"/>
      <c r="AA61" s="45"/>
    </row>
    <row r="62" spans="2:27">
      <c r="B62" s="13">
        <v>10177</v>
      </c>
      <c r="C62" s="14" t="s">
        <v>72</v>
      </c>
      <c r="D62" s="15">
        <f>RHWM!D62</f>
        <v>1</v>
      </c>
      <c r="E62" s="15">
        <f>RHWM!E62</f>
        <v>0</v>
      </c>
      <c r="F62" s="17">
        <v>9.6630000000000003</v>
      </c>
      <c r="G62" s="17">
        <v>9.7059999999999995</v>
      </c>
      <c r="H62" s="17">
        <v>9.75</v>
      </c>
      <c r="I62" s="17">
        <v>11.483000000000001</v>
      </c>
      <c r="J62" s="17">
        <v>0</v>
      </c>
      <c r="K62" s="17">
        <v>0</v>
      </c>
      <c r="L62" s="17">
        <v>0</v>
      </c>
      <c r="M62" s="17">
        <v>0</v>
      </c>
      <c r="N62" s="17">
        <v>0</v>
      </c>
      <c r="O62" s="17">
        <v>0</v>
      </c>
      <c r="P62" s="17">
        <v>0</v>
      </c>
      <c r="Q62" s="17">
        <v>0</v>
      </c>
      <c r="R62" s="17">
        <v>0</v>
      </c>
      <c r="S62" s="45"/>
      <c r="T62" s="45"/>
      <c r="U62" s="45"/>
      <c r="V62" s="45"/>
      <c r="W62" s="45"/>
      <c r="X62" s="45"/>
      <c r="Y62" s="45"/>
      <c r="Z62" s="45"/>
      <c r="AA62" s="45"/>
    </row>
    <row r="63" spans="2:27">
      <c r="B63" s="13">
        <v>10179</v>
      </c>
      <c r="C63" s="14" t="s">
        <v>73</v>
      </c>
      <c r="D63" s="15">
        <f>RHWM!D63</f>
        <v>0</v>
      </c>
      <c r="E63" s="15">
        <f>RHWM!E63</f>
        <v>1</v>
      </c>
      <c r="F63" s="17">
        <v>198.89599999999999</v>
      </c>
      <c r="G63" s="17">
        <v>201.72800000000001</v>
      </c>
      <c r="H63" s="17">
        <v>204.167</v>
      </c>
      <c r="I63" s="17">
        <v>164.22399999999999</v>
      </c>
      <c r="J63" s="17">
        <v>34.671999999999997</v>
      </c>
      <c r="K63" s="17">
        <v>37.503999999999998</v>
      </c>
      <c r="L63" s="17">
        <v>39.942999999999998</v>
      </c>
      <c r="M63" s="17">
        <v>0</v>
      </c>
      <c r="N63" s="17">
        <v>0</v>
      </c>
      <c r="O63" s="17">
        <v>0</v>
      </c>
      <c r="P63" s="17">
        <v>34.671999999999997</v>
      </c>
      <c r="Q63" s="17">
        <v>37.503999999999998</v>
      </c>
      <c r="R63" s="17">
        <v>39.942999999999998</v>
      </c>
      <c r="S63" s="45"/>
      <c r="T63" s="45"/>
      <c r="U63" s="45"/>
      <c r="V63" s="45"/>
      <c r="W63" s="45"/>
      <c r="X63" s="45"/>
      <c r="Y63" s="45"/>
      <c r="Z63" s="45"/>
      <c r="AA63" s="45"/>
    </row>
    <row r="64" spans="2:27">
      <c r="B64" s="13">
        <v>10183</v>
      </c>
      <c r="C64" s="14" t="s">
        <v>74</v>
      </c>
      <c r="D64" s="15">
        <f>RHWM!D64</f>
        <v>1</v>
      </c>
      <c r="E64" s="15">
        <f>RHWM!E64</f>
        <v>0</v>
      </c>
      <c r="F64" s="17">
        <v>144.27099999999999</v>
      </c>
      <c r="G64" s="17">
        <v>145.5</v>
      </c>
      <c r="H64" s="17">
        <v>146.47499999999999</v>
      </c>
      <c r="I64" s="17">
        <v>115.523</v>
      </c>
      <c r="J64" s="17">
        <v>28.748000000000001</v>
      </c>
      <c r="K64" s="17">
        <v>29.977</v>
      </c>
      <c r="L64" s="17">
        <v>30.952000000000002</v>
      </c>
      <c r="M64" s="17">
        <v>0</v>
      </c>
      <c r="N64" s="17">
        <v>0</v>
      </c>
      <c r="O64" s="17">
        <v>0</v>
      </c>
      <c r="P64" s="17">
        <v>28.748000000000001</v>
      </c>
      <c r="Q64" s="17">
        <v>29.977</v>
      </c>
      <c r="R64" s="17">
        <v>30.952000000000002</v>
      </c>
      <c r="S64" s="45"/>
      <c r="T64" s="45"/>
      <c r="U64" s="45"/>
      <c r="V64" s="45"/>
      <c r="W64" s="45"/>
      <c r="X64" s="45"/>
      <c r="Y64" s="45"/>
      <c r="Z64" s="45"/>
      <c r="AA64" s="45"/>
    </row>
    <row r="65" spans="2:27">
      <c r="B65" s="13">
        <v>10186</v>
      </c>
      <c r="C65" s="14" t="s">
        <v>75</v>
      </c>
      <c r="D65" s="15">
        <f>RHWM!D65</f>
        <v>1</v>
      </c>
      <c r="E65" s="15">
        <f>RHWM!E65</f>
        <v>0</v>
      </c>
      <c r="F65" s="17">
        <v>18.491</v>
      </c>
      <c r="G65" s="17">
        <v>18.491</v>
      </c>
      <c r="H65" s="17">
        <v>18.489000000000001</v>
      </c>
      <c r="I65" s="17">
        <v>20.984999999999999</v>
      </c>
      <c r="J65" s="17">
        <v>0</v>
      </c>
      <c r="K65" s="17">
        <v>0</v>
      </c>
      <c r="L65" s="17">
        <v>0</v>
      </c>
      <c r="M65" s="17">
        <v>0</v>
      </c>
      <c r="N65" s="17">
        <v>0</v>
      </c>
      <c r="O65" s="17">
        <v>0</v>
      </c>
      <c r="P65" s="17">
        <v>0</v>
      </c>
      <c r="Q65" s="17">
        <v>0</v>
      </c>
      <c r="R65" s="17">
        <v>0</v>
      </c>
      <c r="S65" s="45"/>
      <c r="T65" s="45"/>
      <c r="U65" s="45"/>
      <c r="V65" s="45"/>
      <c r="W65" s="45"/>
      <c r="X65" s="45"/>
      <c r="Y65" s="45"/>
      <c r="Z65" s="45"/>
      <c r="AA65" s="45"/>
    </row>
    <row r="66" spans="2:27">
      <c r="B66" s="13">
        <v>10190</v>
      </c>
      <c r="C66" s="14" t="s">
        <v>76</v>
      </c>
      <c r="D66" s="15">
        <f>RHWM!D66</f>
        <v>1</v>
      </c>
      <c r="E66" s="15">
        <f>RHWM!E66</f>
        <v>0</v>
      </c>
      <c r="F66" s="17">
        <v>8.1679999999999993</v>
      </c>
      <c r="G66" s="17">
        <v>8.1679999999999993</v>
      </c>
      <c r="H66" s="17">
        <v>8.3089999999999993</v>
      </c>
      <c r="I66" s="17">
        <v>5.1109999999999998</v>
      </c>
      <c r="J66" s="17">
        <v>3.0569999999999999</v>
      </c>
      <c r="K66" s="17">
        <v>3.0569999999999999</v>
      </c>
      <c r="L66" s="17">
        <v>3.198</v>
      </c>
      <c r="M66" s="17">
        <v>0</v>
      </c>
      <c r="N66" s="17">
        <v>0</v>
      </c>
      <c r="O66" s="17">
        <v>0</v>
      </c>
      <c r="P66" s="17">
        <v>3.0569999999999999</v>
      </c>
      <c r="Q66" s="17">
        <v>3.0569999999999999</v>
      </c>
      <c r="R66" s="17">
        <v>3.198</v>
      </c>
      <c r="S66" s="45"/>
      <c r="T66" s="45"/>
      <c r="U66" s="45"/>
      <c r="V66" s="45"/>
      <c r="W66" s="45"/>
      <c r="X66" s="45"/>
      <c r="Y66" s="45"/>
      <c r="Z66" s="45"/>
      <c r="AA66" s="45"/>
    </row>
    <row r="67" spans="2:27">
      <c r="B67" s="13">
        <v>10191</v>
      </c>
      <c r="C67" s="14" t="s">
        <v>77</v>
      </c>
      <c r="D67" s="15">
        <f>RHWM!D67</f>
        <v>1</v>
      </c>
      <c r="E67" s="15">
        <f>RHWM!E67</f>
        <v>0</v>
      </c>
      <c r="F67" s="17">
        <v>127.43</v>
      </c>
      <c r="G67" s="17">
        <v>127.43</v>
      </c>
      <c r="H67" s="17">
        <v>127.46</v>
      </c>
      <c r="I67" s="17">
        <v>129.172</v>
      </c>
      <c r="J67" s="17">
        <v>0</v>
      </c>
      <c r="K67" s="17">
        <v>0</v>
      </c>
      <c r="L67" s="17">
        <v>0</v>
      </c>
      <c r="M67" s="17">
        <v>0</v>
      </c>
      <c r="N67" s="17">
        <v>0</v>
      </c>
      <c r="O67" s="17">
        <v>0</v>
      </c>
      <c r="P67" s="17">
        <v>0</v>
      </c>
      <c r="Q67" s="17">
        <v>0</v>
      </c>
      <c r="R67" s="17">
        <v>0</v>
      </c>
      <c r="S67" s="45"/>
      <c r="T67" s="45"/>
      <c r="U67" s="45"/>
      <c r="V67" s="45"/>
      <c r="W67" s="45"/>
      <c r="X67" s="45"/>
      <c r="Y67" s="45"/>
      <c r="Z67" s="45"/>
      <c r="AA67" s="45"/>
    </row>
    <row r="68" spans="2:27">
      <c r="B68" s="13">
        <v>10197</v>
      </c>
      <c r="C68" s="14" t="s">
        <v>78</v>
      </c>
      <c r="D68" s="15">
        <f>RHWM!D68</f>
        <v>1</v>
      </c>
      <c r="E68" s="15">
        <f>RHWM!E68</f>
        <v>0</v>
      </c>
      <c r="F68" s="17">
        <v>26.678999999999998</v>
      </c>
      <c r="G68" s="17">
        <v>26.760999999999999</v>
      </c>
      <c r="H68" s="17">
        <v>26.794</v>
      </c>
      <c r="I68" s="17">
        <v>22.398</v>
      </c>
      <c r="J68" s="17">
        <v>4.2809999999999997</v>
      </c>
      <c r="K68" s="17">
        <v>4.3630000000000004</v>
      </c>
      <c r="L68" s="17">
        <v>4.3959999999999999</v>
      </c>
      <c r="M68" s="17">
        <v>0</v>
      </c>
      <c r="N68" s="17">
        <v>0</v>
      </c>
      <c r="O68" s="17">
        <v>0</v>
      </c>
      <c r="P68" s="17">
        <v>4.2809999999999997</v>
      </c>
      <c r="Q68" s="17">
        <v>4.3630000000000004</v>
      </c>
      <c r="R68" s="17">
        <v>4.3959999999999999</v>
      </c>
      <c r="S68" s="45"/>
      <c r="T68" s="45"/>
      <c r="U68" s="45"/>
      <c r="V68" s="45"/>
      <c r="W68" s="45"/>
      <c r="X68" s="45"/>
      <c r="Y68" s="45"/>
      <c r="Z68" s="45"/>
      <c r="AA68" s="45"/>
    </row>
    <row r="69" spans="2:27">
      <c r="B69" s="13">
        <v>10202</v>
      </c>
      <c r="C69" s="14" t="s">
        <v>79</v>
      </c>
      <c r="D69" s="15">
        <f>RHWM!D69</f>
        <v>1</v>
      </c>
      <c r="E69" s="15">
        <f>RHWM!E69</f>
        <v>0</v>
      </c>
      <c r="F69" s="17">
        <v>15.531000000000001</v>
      </c>
      <c r="G69" s="17">
        <v>15.608000000000001</v>
      </c>
      <c r="H69" s="17">
        <v>15.686</v>
      </c>
      <c r="I69" s="17">
        <v>12.895</v>
      </c>
      <c r="J69" s="17">
        <v>2.6360000000000001</v>
      </c>
      <c r="K69" s="17">
        <v>2.7130000000000001</v>
      </c>
      <c r="L69" s="17">
        <v>2.7909999999999999</v>
      </c>
      <c r="M69" s="17">
        <v>0</v>
      </c>
      <c r="N69" s="17">
        <v>0</v>
      </c>
      <c r="O69" s="17">
        <v>0</v>
      </c>
      <c r="P69" s="17">
        <v>2.6360000000000001</v>
      </c>
      <c r="Q69" s="17">
        <v>2.7130000000000001</v>
      </c>
      <c r="R69" s="17">
        <v>2.7909999999999999</v>
      </c>
      <c r="S69" s="45"/>
      <c r="T69" s="45"/>
      <c r="U69" s="45"/>
      <c r="V69" s="45"/>
      <c r="W69" s="45"/>
      <c r="X69" s="45"/>
      <c r="Y69" s="45"/>
      <c r="Z69" s="45"/>
      <c r="AA69" s="45"/>
    </row>
    <row r="70" spans="2:27">
      <c r="B70" s="13">
        <v>10203</v>
      </c>
      <c r="C70" s="14" t="s">
        <v>80</v>
      </c>
      <c r="D70" s="15">
        <f>RHWM!D70</f>
        <v>1</v>
      </c>
      <c r="E70" s="15">
        <f>RHWM!E70</f>
        <v>0</v>
      </c>
      <c r="F70" s="17">
        <v>8.3379999999999992</v>
      </c>
      <c r="G70" s="17">
        <v>8.4689999999999994</v>
      </c>
      <c r="H70" s="17">
        <v>8.5860000000000003</v>
      </c>
      <c r="I70" s="17">
        <v>6.117</v>
      </c>
      <c r="J70" s="17">
        <v>2.2210000000000001</v>
      </c>
      <c r="K70" s="17">
        <v>2.3519999999999999</v>
      </c>
      <c r="L70" s="17">
        <v>2.4689999999999999</v>
      </c>
      <c r="M70" s="17">
        <v>0</v>
      </c>
      <c r="N70" s="17">
        <v>0</v>
      </c>
      <c r="O70" s="17">
        <v>0</v>
      </c>
      <c r="P70" s="17">
        <v>2.2210000000000001</v>
      </c>
      <c r="Q70" s="17">
        <v>2.3519999999999999</v>
      </c>
      <c r="R70" s="17">
        <v>2.4689999999999999</v>
      </c>
      <c r="S70" s="45"/>
      <c r="T70" s="45"/>
      <c r="U70" s="45"/>
      <c r="V70" s="45"/>
      <c r="W70" s="45"/>
      <c r="X70" s="45"/>
      <c r="Y70" s="45"/>
      <c r="Z70" s="45"/>
      <c r="AA70" s="45"/>
    </row>
    <row r="71" spans="2:27">
      <c r="B71" s="13">
        <v>10204</v>
      </c>
      <c r="C71" s="14" t="s">
        <v>81</v>
      </c>
      <c r="D71" s="15">
        <f>RHWM!D71</f>
        <v>1</v>
      </c>
      <c r="E71" s="15">
        <f>RHWM!E71</f>
        <v>0</v>
      </c>
      <c r="F71" s="17">
        <v>84.537999999999997</v>
      </c>
      <c r="G71" s="17">
        <v>85.379000000000005</v>
      </c>
      <c r="H71" s="17">
        <v>86.040999999999997</v>
      </c>
      <c r="I71" s="17">
        <v>78.316999999999993</v>
      </c>
      <c r="J71" s="17">
        <v>6.2210000000000001</v>
      </c>
      <c r="K71" s="17">
        <v>7.0620000000000003</v>
      </c>
      <c r="L71" s="17">
        <v>7.7240000000000002</v>
      </c>
      <c r="M71" s="17">
        <v>0</v>
      </c>
      <c r="N71" s="17">
        <v>0</v>
      </c>
      <c r="O71" s="17">
        <v>0</v>
      </c>
      <c r="P71" s="17">
        <v>6.2210000000000001</v>
      </c>
      <c r="Q71" s="17">
        <v>7.0620000000000003</v>
      </c>
      <c r="R71" s="17">
        <v>7.7240000000000002</v>
      </c>
      <c r="S71" s="45"/>
      <c r="T71" s="45"/>
      <c r="U71" s="45"/>
      <c r="V71" s="45"/>
      <c r="W71" s="45"/>
      <c r="X71" s="45"/>
      <c r="Y71" s="45"/>
      <c r="Z71" s="45"/>
      <c r="AA71" s="45"/>
    </row>
    <row r="72" spans="2:27">
      <c r="B72" s="13">
        <v>10209</v>
      </c>
      <c r="C72" s="14" t="s">
        <v>82</v>
      </c>
      <c r="D72" s="15">
        <f>RHWM!D72</f>
        <v>1</v>
      </c>
      <c r="E72" s="15">
        <f>RHWM!E72</f>
        <v>0</v>
      </c>
      <c r="F72" s="17">
        <v>140.97499999999999</v>
      </c>
      <c r="G72" s="17">
        <v>143.58699999999999</v>
      </c>
      <c r="H72" s="17">
        <v>146.12299999999999</v>
      </c>
      <c r="I72" s="17">
        <v>103.256</v>
      </c>
      <c r="J72" s="17">
        <v>37.719000000000001</v>
      </c>
      <c r="K72" s="17">
        <v>40.331000000000003</v>
      </c>
      <c r="L72" s="17">
        <v>42.866999999999997</v>
      </c>
      <c r="M72" s="17">
        <v>0</v>
      </c>
      <c r="N72" s="17">
        <v>0</v>
      </c>
      <c r="O72" s="17">
        <v>0</v>
      </c>
      <c r="P72" s="17">
        <v>37.719000000000001</v>
      </c>
      <c r="Q72" s="17">
        <v>40.331000000000003</v>
      </c>
      <c r="R72" s="17">
        <v>42.866999999999997</v>
      </c>
      <c r="S72" s="45"/>
      <c r="T72" s="45"/>
      <c r="U72" s="45"/>
      <c r="V72" s="45"/>
      <c r="W72" s="45"/>
      <c r="X72" s="45"/>
      <c r="Y72" s="45"/>
      <c r="Z72" s="45"/>
      <c r="AA72" s="45"/>
    </row>
    <row r="73" spans="2:27">
      <c r="B73" s="13">
        <v>10230</v>
      </c>
      <c r="C73" s="14" t="s">
        <v>83</v>
      </c>
      <c r="D73" s="15">
        <f>RHWM!D73</f>
        <v>1</v>
      </c>
      <c r="E73" s="15">
        <f>RHWM!E73</f>
        <v>0</v>
      </c>
      <c r="F73" s="17">
        <v>13.621</v>
      </c>
      <c r="G73" s="17">
        <v>13.958</v>
      </c>
      <c r="H73" s="17">
        <v>14.291</v>
      </c>
      <c r="I73" s="17">
        <v>9.5510000000000002</v>
      </c>
      <c r="J73" s="17">
        <v>4.07</v>
      </c>
      <c r="K73" s="17">
        <v>4.407</v>
      </c>
      <c r="L73" s="17">
        <v>4.74</v>
      </c>
      <c r="M73" s="17">
        <v>0</v>
      </c>
      <c r="N73" s="17">
        <v>0</v>
      </c>
      <c r="O73" s="17">
        <v>0</v>
      </c>
      <c r="P73" s="17">
        <v>4.07</v>
      </c>
      <c r="Q73" s="17">
        <v>4.407</v>
      </c>
      <c r="R73" s="17">
        <v>4.74</v>
      </c>
      <c r="S73" s="45"/>
      <c r="T73" s="45"/>
      <c r="U73" s="45"/>
      <c r="V73" s="45"/>
      <c r="W73" s="45"/>
      <c r="X73" s="45"/>
      <c r="Y73" s="45"/>
      <c r="Z73" s="45"/>
      <c r="AA73" s="45"/>
    </row>
    <row r="74" spans="2:27">
      <c r="B74" s="13">
        <v>10231</v>
      </c>
      <c r="C74" s="14" t="s">
        <v>84</v>
      </c>
      <c r="D74" s="15">
        <f>RHWM!D74</f>
        <v>1</v>
      </c>
      <c r="E74" s="15">
        <f>RHWM!E74</f>
        <v>0</v>
      </c>
      <c r="F74" s="17">
        <v>50.47</v>
      </c>
      <c r="G74" s="17">
        <v>51.249000000000002</v>
      </c>
      <c r="H74" s="17">
        <v>52.036999999999999</v>
      </c>
      <c r="I74" s="17">
        <v>36.088000000000001</v>
      </c>
      <c r="J74" s="17">
        <v>14.382</v>
      </c>
      <c r="K74" s="17">
        <v>15.161</v>
      </c>
      <c r="L74" s="17">
        <v>15.949</v>
      </c>
      <c r="M74" s="17">
        <v>0</v>
      </c>
      <c r="N74" s="17">
        <v>0</v>
      </c>
      <c r="O74" s="17">
        <v>0</v>
      </c>
      <c r="P74" s="17">
        <v>14.382</v>
      </c>
      <c r="Q74" s="17">
        <v>15.161</v>
      </c>
      <c r="R74" s="17">
        <v>15.949</v>
      </c>
      <c r="S74" s="45"/>
      <c r="T74" s="45"/>
      <c r="U74" s="45"/>
      <c r="V74" s="45"/>
      <c r="W74" s="45"/>
      <c r="X74" s="45"/>
      <c r="Y74" s="45"/>
      <c r="Z74" s="45"/>
      <c r="AA74" s="45"/>
    </row>
    <row r="75" spans="2:27">
      <c r="B75" s="13">
        <v>10234</v>
      </c>
      <c r="C75" s="14" t="s">
        <v>85</v>
      </c>
      <c r="D75" s="15">
        <f>RHWM!D75</f>
        <v>1</v>
      </c>
      <c r="E75" s="15">
        <f>RHWM!E75</f>
        <v>0</v>
      </c>
      <c r="F75" s="17">
        <v>76.102999999999994</v>
      </c>
      <c r="G75" s="17">
        <v>78.263000000000005</v>
      </c>
      <c r="H75" s="17">
        <v>80.284000000000006</v>
      </c>
      <c r="I75" s="17">
        <v>50.204999999999998</v>
      </c>
      <c r="J75" s="17">
        <v>25.898</v>
      </c>
      <c r="K75" s="17">
        <v>28.058</v>
      </c>
      <c r="L75" s="17">
        <v>30.079000000000001</v>
      </c>
      <c r="M75" s="17">
        <v>0</v>
      </c>
      <c r="N75" s="17">
        <v>0</v>
      </c>
      <c r="O75" s="17">
        <v>0</v>
      </c>
      <c r="P75" s="17">
        <v>25.898</v>
      </c>
      <c r="Q75" s="17">
        <v>28.058</v>
      </c>
      <c r="R75" s="17">
        <v>30.079000000000001</v>
      </c>
      <c r="S75" s="45"/>
      <c r="T75" s="45"/>
      <c r="U75" s="45"/>
      <c r="V75" s="45"/>
      <c r="W75" s="45"/>
      <c r="X75" s="45"/>
      <c r="Y75" s="45"/>
      <c r="Z75" s="45"/>
      <c r="AA75" s="45"/>
    </row>
    <row r="76" spans="2:27">
      <c r="B76" s="13">
        <v>10235</v>
      </c>
      <c r="C76" s="14" t="s">
        <v>86</v>
      </c>
      <c r="D76" s="15">
        <f>RHWM!D76</f>
        <v>1</v>
      </c>
      <c r="E76" s="15">
        <f>RHWM!E76</f>
        <v>0</v>
      </c>
      <c r="F76" s="17">
        <v>30.492999999999999</v>
      </c>
      <c r="G76" s="17">
        <v>30.553999999999998</v>
      </c>
      <c r="H76" s="17">
        <v>30.614000000000001</v>
      </c>
      <c r="I76" s="17">
        <v>32.597000000000001</v>
      </c>
      <c r="J76" s="17">
        <v>0</v>
      </c>
      <c r="K76" s="17">
        <v>0</v>
      </c>
      <c r="L76" s="17">
        <v>0</v>
      </c>
      <c r="M76" s="17">
        <v>0</v>
      </c>
      <c r="N76" s="17">
        <v>0</v>
      </c>
      <c r="O76" s="17">
        <v>0</v>
      </c>
      <c r="P76" s="17">
        <v>0</v>
      </c>
      <c r="Q76" s="17">
        <v>0</v>
      </c>
      <c r="R76" s="17">
        <v>0</v>
      </c>
      <c r="S76" s="45"/>
      <c r="T76" s="45"/>
      <c r="U76" s="45"/>
      <c r="V76" s="45"/>
      <c r="W76" s="45"/>
      <c r="X76" s="45"/>
      <c r="Y76" s="45"/>
      <c r="Z76" s="45"/>
      <c r="AA76" s="45"/>
    </row>
    <row r="77" spans="2:27">
      <c r="B77" s="13">
        <v>10236</v>
      </c>
      <c r="C77" s="14" t="s">
        <v>87</v>
      </c>
      <c r="D77" s="15">
        <f>RHWM!D77</f>
        <v>0</v>
      </c>
      <c r="E77" s="15">
        <f>RHWM!E77</f>
        <v>1</v>
      </c>
      <c r="F77" s="17">
        <v>29.611999999999998</v>
      </c>
      <c r="G77" s="17">
        <v>29.611999999999998</v>
      </c>
      <c r="H77" s="17">
        <v>29.611999999999998</v>
      </c>
      <c r="I77" s="17">
        <v>28.649000000000001</v>
      </c>
      <c r="J77" s="17">
        <v>0.96299999999999997</v>
      </c>
      <c r="K77" s="17">
        <v>0.96299999999999997</v>
      </c>
      <c r="L77" s="17">
        <v>0.96299999999999997</v>
      </c>
      <c r="M77" s="17">
        <v>0</v>
      </c>
      <c r="N77" s="17">
        <v>0</v>
      </c>
      <c r="O77" s="17">
        <v>0</v>
      </c>
      <c r="P77" s="17">
        <v>0.96299999999999997</v>
      </c>
      <c r="Q77" s="17">
        <v>0.96299999999999997</v>
      </c>
      <c r="R77" s="17">
        <v>0.96299999999999997</v>
      </c>
      <c r="S77" s="45"/>
      <c r="T77" s="45"/>
      <c r="U77" s="45"/>
      <c r="V77" s="45"/>
      <c r="W77" s="45"/>
      <c r="X77" s="45"/>
      <c r="Y77" s="45"/>
      <c r="Z77" s="45"/>
      <c r="AA77" s="45"/>
    </row>
    <row r="78" spans="2:27">
      <c r="B78" s="13">
        <v>10237</v>
      </c>
      <c r="C78" s="14" t="s">
        <v>88</v>
      </c>
      <c r="D78" s="15">
        <f>RHWM!D78</f>
        <v>1</v>
      </c>
      <c r="E78" s="15">
        <f>RHWM!E78</f>
        <v>0</v>
      </c>
      <c r="F78" s="17">
        <v>116.75700000000001</v>
      </c>
      <c r="G78" s="17">
        <v>117.572</v>
      </c>
      <c r="H78" s="17">
        <v>118.377</v>
      </c>
      <c r="I78" s="17">
        <v>111.961</v>
      </c>
      <c r="J78" s="17">
        <v>4.7960000000000003</v>
      </c>
      <c r="K78" s="17">
        <v>5.6109999999999998</v>
      </c>
      <c r="L78" s="17">
        <v>6.4160000000000004</v>
      </c>
      <c r="M78" s="17">
        <v>0</v>
      </c>
      <c r="N78" s="17">
        <v>0</v>
      </c>
      <c r="O78" s="17">
        <v>0</v>
      </c>
      <c r="P78" s="17">
        <v>4.7960000000000003</v>
      </c>
      <c r="Q78" s="17">
        <v>5.6109999999999998</v>
      </c>
      <c r="R78" s="17">
        <v>6.4160000000000004</v>
      </c>
      <c r="S78" s="45"/>
      <c r="T78" s="45"/>
      <c r="U78" s="45"/>
      <c r="V78" s="45"/>
      <c r="W78" s="45"/>
      <c r="X78" s="45"/>
      <c r="Y78" s="45"/>
      <c r="Z78" s="45"/>
      <c r="AA78" s="45"/>
    </row>
    <row r="79" spans="2:27">
      <c r="B79" s="13">
        <v>10239</v>
      </c>
      <c r="C79" s="14" t="s">
        <v>89</v>
      </c>
      <c r="D79" s="15">
        <f>RHWM!D79</f>
        <v>0</v>
      </c>
      <c r="E79" s="15">
        <f>RHWM!E79</f>
        <v>1</v>
      </c>
      <c r="F79" s="17">
        <v>15.791</v>
      </c>
      <c r="G79" s="17">
        <v>15.949</v>
      </c>
      <c r="H79" s="17">
        <v>16.109000000000002</v>
      </c>
      <c r="I79" s="17">
        <v>13.782</v>
      </c>
      <c r="J79" s="17">
        <v>2.0089999999999999</v>
      </c>
      <c r="K79" s="17">
        <v>2.1669999999999998</v>
      </c>
      <c r="L79" s="17">
        <v>2.327</v>
      </c>
      <c r="M79" s="17">
        <v>0</v>
      </c>
      <c r="N79" s="17">
        <v>0</v>
      </c>
      <c r="O79" s="17">
        <v>0</v>
      </c>
      <c r="P79" s="17">
        <v>2.0089999999999999</v>
      </c>
      <c r="Q79" s="17">
        <v>2.1669999999999998</v>
      </c>
      <c r="R79" s="17">
        <v>2.327</v>
      </c>
      <c r="S79" s="45"/>
      <c r="T79" s="45"/>
      <c r="U79" s="45"/>
      <c r="V79" s="45"/>
      <c r="W79" s="45"/>
      <c r="X79" s="45"/>
      <c r="Y79" s="45"/>
      <c r="Z79" s="45"/>
      <c r="AA79" s="45"/>
    </row>
    <row r="80" spans="2:27">
      <c r="B80" s="13">
        <v>10242</v>
      </c>
      <c r="C80" s="14" t="s">
        <v>90</v>
      </c>
      <c r="D80" s="15">
        <f>RHWM!D80</f>
        <v>1</v>
      </c>
      <c r="E80" s="15">
        <f>RHWM!E80</f>
        <v>0</v>
      </c>
      <c r="F80" s="17">
        <v>10.526</v>
      </c>
      <c r="G80" s="17">
        <v>10.6</v>
      </c>
      <c r="H80" s="17">
        <v>10.638</v>
      </c>
      <c r="I80" s="17">
        <v>9.3770000000000007</v>
      </c>
      <c r="J80" s="17">
        <v>1.149</v>
      </c>
      <c r="K80" s="17">
        <v>1.2230000000000001</v>
      </c>
      <c r="L80" s="17">
        <v>1.2609999999999999</v>
      </c>
      <c r="M80" s="17">
        <v>0</v>
      </c>
      <c r="N80" s="17">
        <v>0</v>
      </c>
      <c r="O80" s="17">
        <v>0</v>
      </c>
      <c r="P80" s="17">
        <v>1.149</v>
      </c>
      <c r="Q80" s="17">
        <v>1.2230000000000001</v>
      </c>
      <c r="R80" s="17">
        <v>1.2609999999999999</v>
      </c>
      <c r="S80" s="45"/>
      <c r="T80" s="45"/>
      <c r="U80" s="45"/>
      <c r="V80" s="45"/>
      <c r="W80" s="45"/>
      <c r="X80" s="45"/>
      <c r="Y80" s="45"/>
      <c r="Z80" s="45"/>
      <c r="AA80" s="45"/>
    </row>
    <row r="81" spans="2:27">
      <c r="B81" s="13">
        <v>10244</v>
      </c>
      <c r="C81" s="14" t="s">
        <v>91</v>
      </c>
      <c r="D81" s="15">
        <f>RHWM!D81</f>
        <v>1</v>
      </c>
      <c r="E81" s="15">
        <f>RHWM!E81</f>
        <v>0</v>
      </c>
      <c r="F81" s="17">
        <v>112.146</v>
      </c>
      <c r="G81" s="17">
        <v>114.023</v>
      </c>
      <c r="H81" s="17">
        <v>115.50700000000001</v>
      </c>
      <c r="I81" s="17">
        <v>84.697000000000003</v>
      </c>
      <c r="J81" s="17">
        <v>27.449000000000002</v>
      </c>
      <c r="K81" s="17">
        <v>29.326000000000001</v>
      </c>
      <c r="L81" s="17">
        <v>30.81</v>
      </c>
      <c r="M81" s="17">
        <v>0</v>
      </c>
      <c r="N81" s="17">
        <v>0</v>
      </c>
      <c r="O81" s="17">
        <v>0</v>
      </c>
      <c r="P81" s="17">
        <v>27.449000000000002</v>
      </c>
      <c r="Q81" s="17">
        <v>29.326000000000001</v>
      </c>
      <c r="R81" s="17">
        <v>30.81</v>
      </c>
      <c r="S81" s="45"/>
      <c r="T81" s="45"/>
      <c r="U81" s="45"/>
      <c r="V81" s="45"/>
      <c r="W81" s="45"/>
      <c r="X81" s="45"/>
      <c r="Y81" s="45"/>
      <c r="Z81" s="45"/>
      <c r="AA81" s="45"/>
    </row>
    <row r="82" spans="2:27">
      <c r="B82" s="13">
        <v>10246</v>
      </c>
      <c r="C82" s="14" t="s">
        <v>92</v>
      </c>
      <c r="D82" s="15">
        <f>RHWM!D82</f>
        <v>1</v>
      </c>
      <c r="E82" s="15">
        <f>RHWM!E82</f>
        <v>0</v>
      </c>
      <c r="F82" s="17">
        <v>9.8030000000000008</v>
      </c>
      <c r="G82" s="17">
        <v>9.8409999999999993</v>
      </c>
      <c r="H82" s="17">
        <v>9.8819999999999997</v>
      </c>
      <c r="I82" s="17">
        <v>8.8469999999999995</v>
      </c>
      <c r="J82" s="17">
        <v>0.95599999999999996</v>
      </c>
      <c r="K82" s="17">
        <v>0.99399999999999999</v>
      </c>
      <c r="L82" s="17">
        <v>1.0349999999999999</v>
      </c>
      <c r="M82" s="17">
        <v>0.95599999999999996</v>
      </c>
      <c r="N82" s="17">
        <v>0.99399999999999999</v>
      </c>
      <c r="O82" s="17">
        <v>0</v>
      </c>
      <c r="P82" s="17">
        <v>0</v>
      </c>
      <c r="Q82" s="17">
        <v>0</v>
      </c>
      <c r="R82" s="17">
        <v>1.0349999999999999</v>
      </c>
      <c r="S82" s="45"/>
      <c r="T82" s="45"/>
      <c r="U82" s="45"/>
      <c r="V82" s="45"/>
      <c r="W82" s="45"/>
      <c r="X82" s="45"/>
      <c r="Y82" s="45"/>
      <c r="Z82" s="45"/>
      <c r="AA82" s="45"/>
    </row>
    <row r="83" spans="2:27">
      <c r="B83" s="13">
        <v>10247</v>
      </c>
      <c r="C83" s="14" t="s">
        <v>93</v>
      </c>
      <c r="D83" s="15">
        <f>RHWM!D83</f>
        <v>1</v>
      </c>
      <c r="E83" s="15">
        <f>RHWM!E83</f>
        <v>0</v>
      </c>
      <c r="F83" s="17">
        <v>85.299000000000007</v>
      </c>
      <c r="G83" s="17">
        <v>86.427999999999997</v>
      </c>
      <c r="H83" s="17">
        <v>87.328000000000003</v>
      </c>
      <c r="I83" s="17">
        <v>78.683000000000007</v>
      </c>
      <c r="J83" s="17">
        <v>6.6159999999999997</v>
      </c>
      <c r="K83" s="17">
        <v>7.7450000000000001</v>
      </c>
      <c r="L83" s="17">
        <v>8.6449999999999996</v>
      </c>
      <c r="M83" s="17">
        <v>0</v>
      </c>
      <c r="N83" s="17">
        <v>0</v>
      </c>
      <c r="O83" s="17">
        <v>0</v>
      </c>
      <c r="P83" s="17">
        <v>6.6159999999999997</v>
      </c>
      <c r="Q83" s="17">
        <v>7.7450000000000001</v>
      </c>
      <c r="R83" s="17">
        <v>8.6449999999999996</v>
      </c>
      <c r="S83" s="45"/>
      <c r="T83" s="45"/>
      <c r="U83" s="45"/>
      <c r="V83" s="45"/>
      <c r="W83" s="45"/>
      <c r="X83" s="45"/>
      <c r="Y83" s="45"/>
      <c r="Z83" s="45"/>
      <c r="AA83" s="45"/>
    </row>
    <row r="84" spans="2:27">
      <c r="B84" s="13">
        <v>10256</v>
      </c>
      <c r="C84" s="14" t="s">
        <v>94</v>
      </c>
      <c r="D84" s="15">
        <f>RHWM!D84</f>
        <v>1</v>
      </c>
      <c r="E84" s="15">
        <f>RHWM!E84</f>
        <v>0</v>
      </c>
      <c r="F84" s="17">
        <v>64.787000000000006</v>
      </c>
      <c r="G84" s="17">
        <v>66.400000000000006</v>
      </c>
      <c r="H84" s="17">
        <v>68.018000000000001</v>
      </c>
      <c r="I84" s="17">
        <v>46.017000000000003</v>
      </c>
      <c r="J84" s="17">
        <v>18.77</v>
      </c>
      <c r="K84" s="17">
        <v>20.382999999999999</v>
      </c>
      <c r="L84" s="17">
        <v>22.001000000000001</v>
      </c>
      <c r="M84" s="17">
        <v>0</v>
      </c>
      <c r="N84" s="17">
        <v>0</v>
      </c>
      <c r="O84" s="17">
        <v>0</v>
      </c>
      <c r="P84" s="17">
        <v>18.77</v>
      </c>
      <c r="Q84" s="17">
        <v>20.382999999999999</v>
      </c>
      <c r="R84" s="17">
        <v>22.001000000000001</v>
      </c>
      <c r="S84" s="45"/>
      <c r="T84" s="45"/>
      <c r="U84" s="45"/>
      <c r="V84" s="45"/>
      <c r="W84" s="45"/>
      <c r="X84" s="45"/>
      <c r="Y84" s="45"/>
      <c r="Z84" s="45"/>
      <c r="AA84" s="45"/>
    </row>
    <row r="85" spans="2:27">
      <c r="B85" s="13">
        <v>10258</v>
      </c>
      <c r="C85" s="14" t="s">
        <v>95</v>
      </c>
      <c r="D85" s="15">
        <f>RHWM!D85</f>
        <v>1</v>
      </c>
      <c r="E85" s="15">
        <f>RHWM!E85</f>
        <v>0</v>
      </c>
      <c r="F85" s="17">
        <v>52.695999999999998</v>
      </c>
      <c r="G85" s="17">
        <v>54.03</v>
      </c>
      <c r="H85" s="17">
        <v>55.35</v>
      </c>
      <c r="I85" s="17">
        <v>37.360999999999997</v>
      </c>
      <c r="J85" s="17">
        <v>15.335000000000001</v>
      </c>
      <c r="K85" s="17">
        <v>16.669</v>
      </c>
      <c r="L85" s="17">
        <v>17.989000000000001</v>
      </c>
      <c r="M85" s="17">
        <v>0</v>
      </c>
      <c r="N85" s="17">
        <v>0</v>
      </c>
      <c r="O85" s="17">
        <v>0</v>
      </c>
      <c r="P85" s="17">
        <v>15.335000000000001</v>
      </c>
      <c r="Q85" s="17">
        <v>16.669</v>
      </c>
      <c r="R85" s="17">
        <v>17.989000000000001</v>
      </c>
      <c r="S85" s="45"/>
      <c r="T85" s="45"/>
      <c r="U85" s="45"/>
      <c r="V85" s="45"/>
      <c r="W85" s="45"/>
      <c r="X85" s="45"/>
      <c r="Y85" s="45"/>
      <c r="Z85" s="45"/>
      <c r="AA85" s="45"/>
    </row>
    <row r="86" spans="2:27">
      <c r="B86" s="13">
        <v>10259</v>
      </c>
      <c r="C86" s="14" t="s">
        <v>96</v>
      </c>
      <c r="D86" s="15">
        <f>RHWM!D86</f>
        <v>1</v>
      </c>
      <c r="E86" s="15">
        <f>RHWM!E86</f>
        <v>0</v>
      </c>
      <c r="F86" s="17">
        <v>33.932000000000002</v>
      </c>
      <c r="G86" s="17">
        <v>34.590000000000003</v>
      </c>
      <c r="H86" s="17">
        <v>35.22</v>
      </c>
      <c r="I86" s="17">
        <v>26.565000000000001</v>
      </c>
      <c r="J86" s="17">
        <v>7.367</v>
      </c>
      <c r="K86" s="17">
        <v>8.0250000000000004</v>
      </c>
      <c r="L86" s="17">
        <v>8.6549999999999994</v>
      </c>
      <c r="M86" s="17">
        <v>0</v>
      </c>
      <c r="N86" s="17">
        <v>0</v>
      </c>
      <c r="O86" s="17">
        <v>0</v>
      </c>
      <c r="P86" s="17">
        <v>7.367</v>
      </c>
      <c r="Q86" s="17">
        <v>8.0250000000000004</v>
      </c>
      <c r="R86" s="17">
        <v>8.6549999999999994</v>
      </c>
      <c r="S86" s="45"/>
      <c r="T86" s="45"/>
      <c r="U86" s="45"/>
      <c r="V86" s="45"/>
      <c r="W86" s="45"/>
      <c r="X86" s="45"/>
      <c r="Y86" s="45"/>
      <c r="Z86" s="45"/>
      <c r="AA86" s="45"/>
    </row>
    <row r="87" spans="2:27">
      <c r="B87" s="13">
        <v>10260</v>
      </c>
      <c r="C87" s="14" t="s">
        <v>97</v>
      </c>
      <c r="D87" s="15">
        <f>RHWM!D87</f>
        <v>1</v>
      </c>
      <c r="E87" s="15">
        <f>RHWM!E87</f>
        <v>0</v>
      </c>
      <c r="F87" s="17">
        <v>27.297000000000001</v>
      </c>
      <c r="G87" s="17">
        <v>27.423999999999999</v>
      </c>
      <c r="H87" s="17">
        <v>27.54</v>
      </c>
      <c r="I87" s="17">
        <v>25.875</v>
      </c>
      <c r="J87" s="17">
        <v>1.4219999999999999</v>
      </c>
      <c r="K87" s="17">
        <v>1.5489999999999999</v>
      </c>
      <c r="L87" s="17">
        <v>1.665</v>
      </c>
      <c r="M87" s="17">
        <v>0</v>
      </c>
      <c r="N87" s="17">
        <v>0</v>
      </c>
      <c r="O87" s="17">
        <v>0</v>
      </c>
      <c r="P87" s="17">
        <v>1.4219999999999999</v>
      </c>
      <c r="Q87" s="17">
        <v>1.5489999999999999</v>
      </c>
      <c r="R87" s="17">
        <v>1.665</v>
      </c>
      <c r="S87" s="45"/>
      <c r="T87" s="45"/>
      <c r="U87" s="45"/>
      <c r="V87" s="45"/>
      <c r="W87" s="45"/>
      <c r="X87" s="45"/>
      <c r="Y87" s="45"/>
      <c r="Z87" s="45"/>
      <c r="AA87" s="45"/>
    </row>
    <row r="88" spans="2:27">
      <c r="B88" s="13">
        <v>10273</v>
      </c>
      <c r="C88" s="14" t="s">
        <v>98</v>
      </c>
      <c r="D88" s="15">
        <f>RHWM!D88</f>
        <v>1</v>
      </c>
      <c r="E88" s="15">
        <f>RHWM!E88</f>
        <v>0</v>
      </c>
      <c r="F88" s="17">
        <v>8.1969999999999992</v>
      </c>
      <c r="G88" s="17">
        <v>8.2279999999999998</v>
      </c>
      <c r="H88" s="17">
        <v>8.2509999999999994</v>
      </c>
      <c r="I88" s="17">
        <v>5.79</v>
      </c>
      <c r="J88" s="17">
        <v>2.407</v>
      </c>
      <c r="K88" s="17">
        <v>2.4380000000000002</v>
      </c>
      <c r="L88" s="17">
        <v>2.4609999999999999</v>
      </c>
      <c r="M88" s="17">
        <v>0</v>
      </c>
      <c r="N88" s="17">
        <v>0</v>
      </c>
      <c r="O88" s="17">
        <v>0</v>
      </c>
      <c r="P88" s="17">
        <v>2.407</v>
      </c>
      <c r="Q88" s="17">
        <v>2.4380000000000002</v>
      </c>
      <c r="R88" s="17">
        <v>2.4609999999999999</v>
      </c>
      <c r="S88" s="45"/>
      <c r="T88" s="45"/>
      <c r="U88" s="45"/>
      <c r="V88" s="45"/>
      <c r="W88" s="45"/>
      <c r="X88" s="45"/>
      <c r="Y88" s="45"/>
      <c r="Z88" s="45"/>
      <c r="AA88" s="45"/>
    </row>
    <row r="89" spans="2:27">
      <c r="B89" s="13">
        <v>10278</v>
      </c>
      <c r="C89" s="14" t="s">
        <v>99</v>
      </c>
      <c r="D89" s="15">
        <f>RHWM!D89</f>
        <v>0</v>
      </c>
      <c r="E89" s="15">
        <f>RHWM!E89</f>
        <v>1</v>
      </c>
      <c r="F89" s="17">
        <v>45.73</v>
      </c>
      <c r="G89" s="17">
        <v>46.484999999999999</v>
      </c>
      <c r="H89" s="17">
        <v>46.774999999999999</v>
      </c>
      <c r="I89" s="17">
        <v>35.368000000000002</v>
      </c>
      <c r="J89" s="17">
        <v>10.362</v>
      </c>
      <c r="K89" s="17">
        <v>11.117000000000001</v>
      </c>
      <c r="L89" s="17">
        <v>11.407</v>
      </c>
      <c r="M89" s="17">
        <v>0</v>
      </c>
      <c r="N89" s="17">
        <v>0</v>
      </c>
      <c r="O89" s="17">
        <v>0</v>
      </c>
      <c r="P89" s="17">
        <v>10.362</v>
      </c>
      <c r="Q89" s="17">
        <v>11.117000000000001</v>
      </c>
      <c r="R89" s="17">
        <v>11.407</v>
      </c>
      <c r="S89" s="45"/>
      <c r="T89" s="45"/>
      <c r="U89" s="45"/>
      <c r="V89" s="45"/>
      <c r="W89" s="45"/>
      <c r="X89" s="45"/>
      <c r="Y89" s="45"/>
      <c r="Z89" s="45"/>
      <c r="AA89" s="45"/>
    </row>
    <row r="90" spans="2:27">
      <c r="B90" s="13">
        <v>10279</v>
      </c>
      <c r="C90" s="14" t="s">
        <v>100</v>
      </c>
      <c r="D90" s="15">
        <f>RHWM!D90</f>
        <v>1</v>
      </c>
      <c r="E90" s="15">
        <f>RHWM!E90</f>
        <v>0</v>
      </c>
      <c r="F90" s="17">
        <v>81.245999999999995</v>
      </c>
      <c r="G90" s="17">
        <v>81.585999999999999</v>
      </c>
      <c r="H90" s="17">
        <v>81.944000000000003</v>
      </c>
      <c r="I90" s="17">
        <v>63.756</v>
      </c>
      <c r="J90" s="17">
        <v>17.489999999999998</v>
      </c>
      <c r="K90" s="17">
        <v>17.829999999999998</v>
      </c>
      <c r="L90" s="17">
        <v>18.187999999999999</v>
      </c>
      <c r="M90" s="17">
        <v>0</v>
      </c>
      <c r="N90" s="17">
        <v>0</v>
      </c>
      <c r="O90" s="17">
        <v>0</v>
      </c>
      <c r="P90" s="17">
        <v>17.489999999999998</v>
      </c>
      <c r="Q90" s="17">
        <v>17.829999999999998</v>
      </c>
      <c r="R90" s="17">
        <v>18.187999999999999</v>
      </c>
      <c r="S90" s="45"/>
      <c r="T90" s="45"/>
      <c r="U90" s="45"/>
      <c r="V90" s="45"/>
      <c r="W90" s="45"/>
      <c r="X90" s="45"/>
      <c r="Y90" s="45"/>
      <c r="Z90" s="45"/>
      <c r="AA90" s="45"/>
    </row>
    <row r="91" spans="2:27">
      <c r="B91" s="13">
        <v>10284</v>
      </c>
      <c r="C91" s="14" t="s">
        <v>101</v>
      </c>
      <c r="D91" s="15">
        <f>RHWM!D91</f>
        <v>1</v>
      </c>
      <c r="E91" s="15">
        <f>RHWM!E91</f>
        <v>0</v>
      </c>
      <c r="F91" s="17">
        <v>12.069000000000001</v>
      </c>
      <c r="G91" s="17">
        <v>12.193</v>
      </c>
      <c r="H91" s="17">
        <v>12.31</v>
      </c>
      <c r="I91" s="17">
        <v>10.539</v>
      </c>
      <c r="J91" s="17">
        <v>1.53</v>
      </c>
      <c r="K91" s="17">
        <v>1.6539999999999999</v>
      </c>
      <c r="L91" s="17">
        <v>1.7709999999999999</v>
      </c>
      <c r="M91" s="17">
        <v>0</v>
      </c>
      <c r="N91" s="17">
        <v>0</v>
      </c>
      <c r="O91" s="17">
        <v>0</v>
      </c>
      <c r="P91" s="17">
        <v>1.53</v>
      </c>
      <c r="Q91" s="17">
        <v>1.6539999999999999</v>
      </c>
      <c r="R91" s="17">
        <v>1.7709999999999999</v>
      </c>
      <c r="S91" s="45"/>
      <c r="T91" s="45"/>
      <c r="U91" s="45"/>
      <c r="V91" s="45"/>
      <c r="W91" s="45"/>
      <c r="X91" s="45"/>
      <c r="Y91" s="45"/>
      <c r="Z91" s="45"/>
      <c r="AA91" s="45"/>
    </row>
    <row r="92" spans="2:27">
      <c r="B92" s="13">
        <v>10285</v>
      </c>
      <c r="C92" s="14" t="s">
        <v>102</v>
      </c>
      <c r="D92" s="15">
        <f>RHWM!D92</f>
        <v>0</v>
      </c>
      <c r="E92" s="15">
        <f>RHWM!E92</f>
        <v>1</v>
      </c>
      <c r="F92" s="17">
        <v>8.1389999999999993</v>
      </c>
      <c r="G92" s="17">
        <v>8.1999999999999993</v>
      </c>
      <c r="H92" s="17">
        <v>8.2469999999999999</v>
      </c>
      <c r="I92" s="17">
        <v>6.4269999999999996</v>
      </c>
      <c r="J92" s="17">
        <v>1.712</v>
      </c>
      <c r="K92" s="17">
        <v>1.7729999999999999</v>
      </c>
      <c r="L92" s="17">
        <v>1.82</v>
      </c>
      <c r="M92" s="17">
        <v>0</v>
      </c>
      <c r="N92" s="17">
        <v>0</v>
      </c>
      <c r="O92" s="17">
        <v>0</v>
      </c>
      <c r="P92" s="17">
        <v>1.712</v>
      </c>
      <c r="Q92" s="17">
        <v>1.7729999999999999</v>
      </c>
      <c r="R92" s="17">
        <v>1.82</v>
      </c>
      <c r="S92" s="45"/>
      <c r="T92" s="45"/>
      <c r="U92" s="45"/>
      <c r="V92" s="45"/>
      <c r="W92" s="45"/>
      <c r="X92" s="45"/>
      <c r="Y92" s="45"/>
      <c r="Z92" s="45"/>
      <c r="AA92" s="45"/>
    </row>
    <row r="93" spans="2:27">
      <c r="B93" s="13">
        <v>10286</v>
      </c>
      <c r="C93" s="14" t="s">
        <v>103</v>
      </c>
      <c r="D93" s="15">
        <f>RHWM!D93</f>
        <v>1</v>
      </c>
      <c r="E93" s="15">
        <f>RHWM!E93</f>
        <v>0</v>
      </c>
      <c r="F93" s="17">
        <v>52.301000000000002</v>
      </c>
      <c r="G93" s="17">
        <v>52.5</v>
      </c>
      <c r="H93" s="17">
        <v>52.563000000000002</v>
      </c>
      <c r="I93" s="17">
        <v>45.195999999999998</v>
      </c>
      <c r="J93" s="17">
        <v>7.1050000000000004</v>
      </c>
      <c r="K93" s="17">
        <v>7.3040000000000003</v>
      </c>
      <c r="L93" s="17">
        <v>7.367</v>
      </c>
      <c r="M93" s="17">
        <v>0</v>
      </c>
      <c r="N93" s="17">
        <v>0</v>
      </c>
      <c r="O93" s="17">
        <v>0</v>
      </c>
      <c r="P93" s="17">
        <v>7.1050000000000004</v>
      </c>
      <c r="Q93" s="17">
        <v>7.3040000000000003</v>
      </c>
      <c r="R93" s="17">
        <v>7.367</v>
      </c>
      <c r="S93" s="45"/>
      <c r="T93" s="45"/>
      <c r="U93" s="45"/>
      <c r="V93" s="45"/>
      <c r="W93" s="45"/>
      <c r="X93" s="45"/>
      <c r="Y93" s="45"/>
      <c r="Z93" s="45"/>
      <c r="AA93" s="45"/>
    </row>
    <row r="94" spans="2:27">
      <c r="B94" s="13">
        <v>10288</v>
      </c>
      <c r="C94" s="14" t="s">
        <v>104</v>
      </c>
      <c r="D94" s="15">
        <f>RHWM!D94</f>
        <v>0</v>
      </c>
      <c r="E94" s="15">
        <f>RHWM!E94</f>
        <v>1</v>
      </c>
      <c r="F94" s="17">
        <v>25.88</v>
      </c>
      <c r="G94" s="17">
        <v>25.943999999999999</v>
      </c>
      <c r="H94" s="17">
        <v>26.012</v>
      </c>
      <c r="I94" s="17">
        <v>24.349</v>
      </c>
      <c r="J94" s="17">
        <v>1.5309999999999999</v>
      </c>
      <c r="K94" s="17">
        <v>1.595</v>
      </c>
      <c r="L94" s="17">
        <v>1.663</v>
      </c>
      <c r="M94" s="17">
        <v>0</v>
      </c>
      <c r="N94" s="17">
        <v>0</v>
      </c>
      <c r="O94" s="17">
        <v>0</v>
      </c>
      <c r="P94" s="17">
        <v>1.5309999999999999</v>
      </c>
      <c r="Q94" s="17">
        <v>1.595</v>
      </c>
      <c r="R94" s="17">
        <v>1.663</v>
      </c>
      <c r="S94" s="45"/>
      <c r="T94" s="45"/>
      <c r="U94" s="45"/>
      <c r="V94" s="45"/>
      <c r="W94" s="45"/>
      <c r="X94" s="45"/>
      <c r="Y94" s="45"/>
      <c r="Z94" s="45"/>
      <c r="AA94" s="45"/>
    </row>
    <row r="95" spans="2:27">
      <c r="B95" s="13">
        <v>10291</v>
      </c>
      <c r="C95" s="14" t="s">
        <v>105</v>
      </c>
      <c r="D95" s="15">
        <f>RHWM!D95</f>
        <v>1</v>
      </c>
      <c r="E95" s="15">
        <f>RHWM!E95</f>
        <v>0</v>
      </c>
      <c r="F95" s="17">
        <v>81.796000000000006</v>
      </c>
      <c r="G95" s="17">
        <v>82.204999999999998</v>
      </c>
      <c r="H95" s="17">
        <v>82.616</v>
      </c>
      <c r="I95" s="17">
        <v>77.947999999999993</v>
      </c>
      <c r="J95" s="17">
        <v>3.8479999999999999</v>
      </c>
      <c r="K95" s="17">
        <v>4.2569999999999997</v>
      </c>
      <c r="L95" s="17">
        <v>4.6680000000000001</v>
      </c>
      <c r="M95" s="17">
        <v>0</v>
      </c>
      <c r="N95" s="17">
        <v>0</v>
      </c>
      <c r="O95" s="17">
        <v>0</v>
      </c>
      <c r="P95" s="17">
        <v>3.8479999999999999</v>
      </c>
      <c r="Q95" s="17">
        <v>4.2569999999999997</v>
      </c>
      <c r="R95" s="17">
        <v>4.6680000000000001</v>
      </c>
      <c r="S95" s="45"/>
      <c r="T95" s="45"/>
      <c r="U95" s="45"/>
      <c r="V95" s="45"/>
      <c r="W95" s="45"/>
      <c r="X95" s="45"/>
      <c r="Y95" s="45"/>
      <c r="Z95" s="45"/>
      <c r="AA95" s="45"/>
    </row>
    <row r="96" spans="2:27">
      <c r="B96" s="13">
        <v>10294</v>
      </c>
      <c r="C96" s="14" t="s">
        <v>106</v>
      </c>
      <c r="D96" s="15">
        <f>RHWM!D96</f>
        <v>1</v>
      </c>
      <c r="E96" s="15">
        <f>RHWM!E96</f>
        <v>0</v>
      </c>
      <c r="F96" s="17">
        <v>38.814999999999998</v>
      </c>
      <c r="G96" s="17">
        <v>39.085999999999999</v>
      </c>
      <c r="H96" s="17">
        <v>39.296999999999997</v>
      </c>
      <c r="I96" s="17">
        <v>35.761000000000003</v>
      </c>
      <c r="J96" s="17">
        <v>3.0539999999999998</v>
      </c>
      <c r="K96" s="17">
        <v>3.3250000000000002</v>
      </c>
      <c r="L96" s="17">
        <v>3.536</v>
      </c>
      <c r="M96" s="17">
        <v>0</v>
      </c>
      <c r="N96" s="17">
        <v>0</v>
      </c>
      <c r="O96" s="17">
        <v>0</v>
      </c>
      <c r="P96" s="17">
        <v>3.0539999999999998</v>
      </c>
      <c r="Q96" s="17">
        <v>3.3250000000000002</v>
      </c>
      <c r="R96" s="17">
        <v>3.536</v>
      </c>
      <c r="S96" s="45"/>
      <c r="T96" s="45"/>
      <c r="U96" s="45"/>
      <c r="V96" s="45"/>
      <c r="W96" s="45"/>
      <c r="X96" s="45"/>
      <c r="Y96" s="45"/>
      <c r="Z96" s="45"/>
      <c r="AA96" s="45"/>
    </row>
    <row r="97" spans="2:27">
      <c r="B97" s="13">
        <v>10304</v>
      </c>
      <c r="C97" s="14" t="s">
        <v>107</v>
      </c>
      <c r="D97" s="15">
        <f>RHWM!D97</f>
        <v>1</v>
      </c>
      <c r="E97" s="15">
        <f>RHWM!E97</f>
        <v>0</v>
      </c>
      <c r="F97" s="17">
        <v>13.564</v>
      </c>
      <c r="G97" s="17">
        <v>13.593999999999999</v>
      </c>
      <c r="H97" s="17">
        <v>13.628</v>
      </c>
      <c r="I97" s="17">
        <v>13.849</v>
      </c>
      <c r="J97" s="17">
        <v>0</v>
      </c>
      <c r="K97" s="17">
        <v>0</v>
      </c>
      <c r="L97" s="17">
        <v>0</v>
      </c>
      <c r="M97" s="17">
        <v>0</v>
      </c>
      <c r="N97" s="17">
        <v>0</v>
      </c>
      <c r="O97" s="17">
        <v>0</v>
      </c>
      <c r="P97" s="17">
        <v>0</v>
      </c>
      <c r="Q97" s="17">
        <v>0</v>
      </c>
      <c r="R97" s="17">
        <v>0</v>
      </c>
      <c r="S97" s="45"/>
      <c r="T97" s="45"/>
      <c r="U97" s="45"/>
      <c r="V97" s="45"/>
      <c r="W97" s="45"/>
      <c r="X97" s="45"/>
      <c r="Y97" s="45"/>
      <c r="Z97" s="45"/>
      <c r="AA97" s="45"/>
    </row>
    <row r="98" spans="2:27">
      <c r="B98" s="13">
        <v>10306</v>
      </c>
      <c r="C98" s="14" t="s">
        <v>108</v>
      </c>
      <c r="D98" s="15">
        <f>RHWM!D98</f>
        <v>1</v>
      </c>
      <c r="E98" s="15">
        <f>RHWM!E98</f>
        <v>0</v>
      </c>
      <c r="F98" s="17">
        <v>10.98</v>
      </c>
      <c r="G98" s="17">
        <v>10.98</v>
      </c>
      <c r="H98" s="17">
        <v>11.143000000000001</v>
      </c>
      <c r="I98" s="17">
        <v>25.367000000000001</v>
      </c>
      <c r="J98" s="17">
        <v>0</v>
      </c>
      <c r="K98" s="17">
        <v>0</v>
      </c>
      <c r="L98" s="17">
        <v>0</v>
      </c>
      <c r="M98" s="17">
        <v>0</v>
      </c>
      <c r="N98" s="17">
        <v>0</v>
      </c>
      <c r="O98" s="17">
        <v>0</v>
      </c>
      <c r="P98" s="17">
        <v>0</v>
      </c>
      <c r="Q98" s="17">
        <v>0</v>
      </c>
      <c r="R98" s="17">
        <v>0</v>
      </c>
      <c r="S98" s="45"/>
      <c r="T98" s="45"/>
      <c r="U98" s="45"/>
      <c r="V98" s="45"/>
      <c r="W98" s="45"/>
      <c r="X98" s="45"/>
      <c r="Y98" s="45"/>
      <c r="Z98" s="45"/>
      <c r="AA98" s="45"/>
    </row>
    <row r="99" spans="2:27">
      <c r="B99" s="13">
        <v>10307</v>
      </c>
      <c r="C99" s="14" t="s">
        <v>109</v>
      </c>
      <c r="D99" s="15">
        <f>RHWM!D99</f>
        <v>1</v>
      </c>
      <c r="E99" s="15">
        <f>RHWM!E99</f>
        <v>0</v>
      </c>
      <c r="F99" s="17">
        <v>69.658000000000001</v>
      </c>
      <c r="G99" s="17">
        <v>69.742999999999995</v>
      </c>
      <c r="H99" s="17">
        <v>69.822000000000003</v>
      </c>
      <c r="I99" s="17">
        <v>70.864000000000004</v>
      </c>
      <c r="J99" s="17">
        <v>0</v>
      </c>
      <c r="K99" s="17">
        <v>0</v>
      </c>
      <c r="L99" s="17">
        <v>0</v>
      </c>
      <c r="M99" s="17">
        <v>0</v>
      </c>
      <c r="N99" s="17">
        <v>0</v>
      </c>
      <c r="O99" s="17">
        <v>0</v>
      </c>
      <c r="P99" s="17">
        <v>0</v>
      </c>
      <c r="Q99" s="17">
        <v>0</v>
      </c>
      <c r="R99" s="17">
        <v>0</v>
      </c>
      <c r="S99" s="45"/>
      <c r="T99" s="45"/>
      <c r="U99" s="45"/>
      <c r="V99" s="45"/>
      <c r="W99" s="45"/>
      <c r="X99" s="45"/>
      <c r="Y99" s="45"/>
      <c r="Z99" s="45"/>
      <c r="AA99" s="45"/>
    </row>
    <row r="100" spans="2:27">
      <c r="B100" s="13">
        <v>10326</v>
      </c>
      <c r="C100" s="14" t="s">
        <v>110</v>
      </c>
      <c r="D100" s="15">
        <f>RHWM!D100</f>
        <v>1</v>
      </c>
      <c r="E100" s="15">
        <f>RHWM!E100</f>
        <v>0</v>
      </c>
      <c r="F100" s="17">
        <v>28.991</v>
      </c>
      <c r="G100" s="17">
        <v>29.052</v>
      </c>
      <c r="H100" s="17">
        <v>29.114000000000001</v>
      </c>
      <c r="I100" s="17">
        <v>29.984999999999999</v>
      </c>
      <c r="J100" s="17">
        <v>0</v>
      </c>
      <c r="K100" s="17">
        <v>0</v>
      </c>
      <c r="L100" s="17">
        <v>0</v>
      </c>
      <c r="M100" s="17">
        <v>0</v>
      </c>
      <c r="N100" s="17">
        <v>0</v>
      </c>
      <c r="O100" s="17">
        <v>0</v>
      </c>
      <c r="P100" s="17">
        <v>0</v>
      </c>
      <c r="Q100" s="17">
        <v>0</v>
      </c>
      <c r="R100" s="17">
        <v>0</v>
      </c>
      <c r="S100" s="45"/>
      <c r="T100" s="45"/>
      <c r="U100" s="45"/>
      <c r="V100" s="45"/>
      <c r="W100" s="45"/>
      <c r="X100" s="45"/>
      <c r="Y100" s="45"/>
      <c r="Z100" s="45"/>
      <c r="AA100" s="45"/>
    </row>
    <row r="101" spans="2:27">
      <c r="B101" s="13">
        <v>10331</v>
      </c>
      <c r="C101" s="14" t="s">
        <v>111</v>
      </c>
      <c r="D101" s="15">
        <f>RHWM!D101</f>
        <v>0</v>
      </c>
      <c r="E101" s="15">
        <f>RHWM!E101</f>
        <v>1</v>
      </c>
      <c r="F101" s="17">
        <v>38.948</v>
      </c>
      <c r="G101" s="17">
        <v>38.948</v>
      </c>
      <c r="H101" s="17">
        <v>38.914000000000001</v>
      </c>
      <c r="I101" s="17">
        <v>36.031999999999996</v>
      </c>
      <c r="J101" s="17">
        <v>2.9159999999999999</v>
      </c>
      <c r="K101" s="17">
        <v>2.9159999999999999</v>
      </c>
      <c r="L101" s="17">
        <v>2.8820000000000001</v>
      </c>
      <c r="M101" s="17">
        <v>0</v>
      </c>
      <c r="N101" s="17">
        <v>0</v>
      </c>
      <c r="O101" s="17">
        <v>0</v>
      </c>
      <c r="P101" s="17">
        <v>2.9159999999999999</v>
      </c>
      <c r="Q101" s="17">
        <v>2.9159999999999999</v>
      </c>
      <c r="R101" s="17">
        <v>2.8820000000000001</v>
      </c>
      <c r="S101" s="45"/>
      <c r="T101" s="45"/>
      <c r="U101" s="45"/>
      <c r="V101" s="45"/>
      <c r="W101" s="45"/>
      <c r="X101" s="45"/>
      <c r="Y101" s="45"/>
      <c r="Z101" s="45"/>
      <c r="AA101" s="45"/>
    </row>
    <row r="102" spans="2:27">
      <c r="B102" s="13">
        <v>10333</v>
      </c>
      <c r="C102" s="14" t="s">
        <v>112</v>
      </c>
      <c r="D102" s="15">
        <f>RHWM!D102</f>
        <v>0</v>
      </c>
      <c r="E102" s="15">
        <f>RHWM!E102</f>
        <v>1</v>
      </c>
      <c r="F102" s="17">
        <v>23.484999999999999</v>
      </c>
      <c r="G102" s="17">
        <v>23.814</v>
      </c>
      <c r="H102" s="17">
        <v>24.146999999999998</v>
      </c>
      <c r="I102" s="17">
        <v>18.225999999999999</v>
      </c>
      <c r="J102" s="17">
        <v>5.2590000000000003</v>
      </c>
      <c r="K102" s="17">
        <v>5.5880000000000001</v>
      </c>
      <c r="L102" s="17">
        <v>5.9210000000000003</v>
      </c>
      <c r="M102" s="17">
        <v>0</v>
      </c>
      <c r="N102" s="17">
        <v>0</v>
      </c>
      <c r="O102" s="17">
        <v>0</v>
      </c>
      <c r="P102" s="17">
        <v>5.2590000000000003</v>
      </c>
      <c r="Q102" s="17">
        <v>5.5880000000000001</v>
      </c>
      <c r="R102" s="17">
        <v>5.9210000000000003</v>
      </c>
      <c r="S102" s="45"/>
      <c r="T102" s="45"/>
      <c r="U102" s="45"/>
      <c r="V102" s="45"/>
      <c r="W102" s="45"/>
      <c r="X102" s="45"/>
      <c r="Y102" s="45"/>
      <c r="Z102" s="45"/>
      <c r="AA102" s="45"/>
    </row>
    <row r="103" spans="2:27">
      <c r="B103" s="13">
        <v>10338</v>
      </c>
      <c r="C103" s="14" t="s">
        <v>113</v>
      </c>
      <c r="D103" s="15">
        <f>RHWM!D103</f>
        <v>1</v>
      </c>
      <c r="E103" s="15">
        <f>RHWM!E103</f>
        <v>0</v>
      </c>
      <c r="F103" s="17">
        <v>2.8490000000000002</v>
      </c>
      <c r="G103" s="17">
        <v>2.8780000000000001</v>
      </c>
      <c r="H103" s="17">
        <v>2.9039999999999999</v>
      </c>
      <c r="I103" s="17">
        <v>2.3359999999999999</v>
      </c>
      <c r="J103" s="17">
        <v>0.51300000000000001</v>
      </c>
      <c r="K103" s="17">
        <v>0.54200000000000004</v>
      </c>
      <c r="L103" s="17">
        <v>0.56799999999999995</v>
      </c>
      <c r="M103" s="17">
        <v>0.51300000000000001</v>
      </c>
      <c r="N103" s="17">
        <v>0.54200000000000004</v>
      </c>
      <c r="O103" s="17">
        <v>0.56799999999999995</v>
      </c>
      <c r="P103" s="17">
        <v>0</v>
      </c>
      <c r="Q103" s="17">
        <v>0</v>
      </c>
      <c r="R103" s="17">
        <v>0</v>
      </c>
      <c r="S103" s="45"/>
      <c r="T103" s="45"/>
      <c r="U103" s="45"/>
      <c r="V103" s="45"/>
      <c r="W103" s="45"/>
      <c r="X103" s="45"/>
      <c r="Y103" s="45"/>
      <c r="Z103" s="45"/>
      <c r="AA103" s="45"/>
    </row>
    <row r="104" spans="2:27">
      <c r="B104" s="13">
        <v>10342</v>
      </c>
      <c r="C104" s="14" t="s">
        <v>114</v>
      </c>
      <c r="D104" s="15">
        <f>RHWM!D104</f>
        <v>1</v>
      </c>
      <c r="E104" s="15">
        <f>RHWM!E104</f>
        <v>0</v>
      </c>
      <c r="F104" s="17">
        <v>40.087000000000003</v>
      </c>
      <c r="G104" s="17">
        <v>40.283000000000001</v>
      </c>
      <c r="H104" s="17">
        <v>40.448</v>
      </c>
      <c r="I104" s="17">
        <v>38.088000000000001</v>
      </c>
      <c r="J104" s="17">
        <v>1.9990000000000001</v>
      </c>
      <c r="K104" s="17">
        <v>2.1949999999999998</v>
      </c>
      <c r="L104" s="17">
        <v>2.36</v>
      </c>
      <c r="M104" s="17">
        <v>0</v>
      </c>
      <c r="N104" s="17">
        <v>0</v>
      </c>
      <c r="O104" s="17">
        <v>0</v>
      </c>
      <c r="P104" s="17">
        <v>1.9990000000000001</v>
      </c>
      <c r="Q104" s="17">
        <v>2.1949999999999998</v>
      </c>
      <c r="R104" s="17">
        <v>2.36</v>
      </c>
      <c r="S104" s="45"/>
      <c r="T104" s="45"/>
      <c r="U104" s="45"/>
      <c r="V104" s="45"/>
      <c r="W104" s="45"/>
      <c r="X104" s="45"/>
      <c r="Y104" s="45"/>
      <c r="Z104" s="45"/>
      <c r="AA104" s="45"/>
    </row>
    <row r="105" spans="2:27">
      <c r="B105" s="13">
        <v>10343</v>
      </c>
      <c r="C105" s="14" t="s">
        <v>115</v>
      </c>
      <c r="D105" s="15">
        <f>RHWM!D105</f>
        <v>1</v>
      </c>
      <c r="E105" s="15">
        <f>RHWM!E105</f>
        <v>0</v>
      </c>
      <c r="F105" s="17">
        <v>11.762</v>
      </c>
      <c r="G105" s="17">
        <v>11.762</v>
      </c>
      <c r="H105" s="17">
        <v>11.818</v>
      </c>
      <c r="I105" s="17">
        <v>30.9</v>
      </c>
      <c r="J105" s="17">
        <v>0</v>
      </c>
      <c r="K105" s="17">
        <v>0</v>
      </c>
      <c r="L105" s="17">
        <v>0</v>
      </c>
      <c r="M105" s="17">
        <v>0</v>
      </c>
      <c r="N105" s="17">
        <v>0</v>
      </c>
      <c r="O105" s="17">
        <v>0</v>
      </c>
      <c r="P105" s="17">
        <v>0</v>
      </c>
      <c r="Q105" s="17">
        <v>0</v>
      </c>
      <c r="R105" s="17">
        <v>0</v>
      </c>
      <c r="S105" s="45"/>
      <c r="T105" s="45"/>
      <c r="U105" s="45"/>
      <c r="V105" s="45"/>
      <c r="W105" s="45"/>
      <c r="X105" s="45"/>
      <c r="Y105" s="45"/>
      <c r="Z105" s="45"/>
      <c r="AA105" s="45"/>
    </row>
    <row r="106" spans="2:27">
      <c r="B106" s="13">
        <v>10349</v>
      </c>
      <c r="C106" s="14" t="s">
        <v>116</v>
      </c>
      <c r="D106" s="15">
        <f>RHWM!D106</f>
        <v>1</v>
      </c>
      <c r="E106" s="15">
        <f>RHWM!E106</f>
        <v>0</v>
      </c>
      <c r="F106" s="17">
        <v>458.13400000000001</v>
      </c>
      <c r="G106" s="17">
        <v>463.01100000000002</v>
      </c>
      <c r="H106" s="17">
        <v>465.5</v>
      </c>
      <c r="I106" s="17">
        <v>515.75</v>
      </c>
      <c r="J106" s="17">
        <v>0</v>
      </c>
      <c r="K106" s="17">
        <v>0</v>
      </c>
      <c r="L106" s="17">
        <v>0</v>
      </c>
      <c r="M106" s="17">
        <v>0</v>
      </c>
      <c r="N106" s="17">
        <v>0</v>
      </c>
      <c r="O106" s="17">
        <v>0</v>
      </c>
      <c r="P106" s="17">
        <v>0</v>
      </c>
      <c r="Q106" s="17">
        <v>0</v>
      </c>
      <c r="R106" s="17">
        <v>0</v>
      </c>
      <c r="S106" s="45"/>
      <c r="T106" s="45"/>
      <c r="U106" s="45"/>
      <c r="V106" s="45"/>
      <c r="W106" s="45"/>
      <c r="X106" s="45"/>
      <c r="Y106" s="45"/>
      <c r="Z106" s="45"/>
      <c r="AA106" s="45"/>
    </row>
    <row r="107" spans="2:27">
      <c r="B107" s="13">
        <v>10352</v>
      </c>
      <c r="C107" s="14" t="s">
        <v>117</v>
      </c>
      <c r="D107" s="15">
        <f>RHWM!D107</f>
        <v>1</v>
      </c>
      <c r="E107" s="15">
        <f>RHWM!E107</f>
        <v>0</v>
      </c>
      <c r="F107" s="17">
        <v>17.474</v>
      </c>
      <c r="G107" s="17">
        <v>17.646000000000001</v>
      </c>
      <c r="H107" s="17">
        <v>17.827000000000002</v>
      </c>
      <c r="I107" s="17">
        <v>15.659000000000001</v>
      </c>
      <c r="J107" s="17">
        <v>1.8149999999999999</v>
      </c>
      <c r="K107" s="17">
        <v>1.9870000000000001</v>
      </c>
      <c r="L107" s="17">
        <v>2.1680000000000001</v>
      </c>
      <c r="M107" s="17">
        <v>0</v>
      </c>
      <c r="N107" s="17">
        <v>0</v>
      </c>
      <c r="O107" s="17">
        <v>0</v>
      </c>
      <c r="P107" s="17">
        <v>1.8149999999999999</v>
      </c>
      <c r="Q107" s="17">
        <v>1.9870000000000001</v>
      </c>
      <c r="R107" s="17">
        <v>2.1680000000000001</v>
      </c>
      <c r="S107" s="45"/>
      <c r="T107" s="45"/>
      <c r="U107" s="45"/>
      <c r="V107" s="45"/>
      <c r="W107" s="45"/>
      <c r="X107" s="45"/>
      <c r="Y107" s="45"/>
      <c r="Z107" s="45"/>
      <c r="AA107" s="45"/>
    </row>
    <row r="108" spans="2:27">
      <c r="B108" s="13">
        <v>10354</v>
      </c>
      <c r="C108" s="14" t="s">
        <v>118</v>
      </c>
      <c r="D108" s="15">
        <f>RHWM!D108</f>
        <v>1</v>
      </c>
      <c r="E108" s="15">
        <f>RHWM!E108</f>
        <v>0</v>
      </c>
      <c r="F108" s="17">
        <v>738.27300000000002</v>
      </c>
      <c r="G108" s="17">
        <v>737.34299999999996</v>
      </c>
      <c r="H108" s="17">
        <v>735.53</v>
      </c>
      <c r="I108" s="17">
        <v>786.62099999999998</v>
      </c>
      <c r="J108" s="17">
        <v>0</v>
      </c>
      <c r="K108" s="17">
        <v>0</v>
      </c>
      <c r="L108" s="17">
        <v>0</v>
      </c>
      <c r="M108" s="17">
        <v>0</v>
      </c>
      <c r="N108" s="17">
        <v>0</v>
      </c>
      <c r="O108" s="17">
        <v>0</v>
      </c>
      <c r="P108" s="17">
        <v>0</v>
      </c>
      <c r="Q108" s="17">
        <v>0</v>
      </c>
      <c r="R108" s="17">
        <v>0</v>
      </c>
      <c r="S108" s="45"/>
      <c r="T108" s="45"/>
      <c r="U108" s="45"/>
      <c r="V108" s="45"/>
      <c r="W108" s="45"/>
      <c r="X108" s="45"/>
      <c r="Y108" s="45"/>
      <c r="Z108" s="45"/>
      <c r="AA108" s="45"/>
    </row>
    <row r="109" spans="2:27">
      <c r="B109" s="13">
        <v>10360</v>
      </c>
      <c r="C109" s="14" t="s">
        <v>119</v>
      </c>
      <c r="D109" s="15">
        <f>RHWM!D109</f>
        <v>1</v>
      </c>
      <c r="E109" s="15">
        <f>RHWM!E109</f>
        <v>0</v>
      </c>
      <c r="F109" s="17">
        <v>7.4050000000000002</v>
      </c>
      <c r="G109" s="17">
        <v>7.4379999999999997</v>
      </c>
      <c r="H109" s="17">
        <v>7.4619999999999997</v>
      </c>
      <c r="I109" s="17">
        <v>6.66</v>
      </c>
      <c r="J109" s="17">
        <v>0.745</v>
      </c>
      <c r="K109" s="17">
        <v>0.77800000000000002</v>
      </c>
      <c r="L109" s="17">
        <v>0.80200000000000005</v>
      </c>
      <c r="M109" s="17">
        <v>0.745</v>
      </c>
      <c r="N109" s="17">
        <v>0.77800000000000002</v>
      </c>
      <c r="O109" s="17">
        <v>0.80200000000000005</v>
      </c>
      <c r="P109" s="17">
        <v>0</v>
      </c>
      <c r="Q109" s="17">
        <v>0</v>
      </c>
      <c r="R109" s="17">
        <v>0</v>
      </c>
      <c r="S109" s="45"/>
      <c r="T109" s="45"/>
      <c r="U109" s="45"/>
      <c r="V109" s="45"/>
      <c r="W109" s="45"/>
      <c r="X109" s="45"/>
      <c r="Y109" s="45"/>
      <c r="Z109" s="45"/>
      <c r="AA109" s="45"/>
    </row>
    <row r="110" spans="2:27">
      <c r="B110" s="13">
        <v>10363</v>
      </c>
      <c r="C110" s="14" t="s">
        <v>120</v>
      </c>
      <c r="D110" s="15">
        <f>RHWM!D110</f>
        <v>1</v>
      </c>
      <c r="E110" s="15">
        <f>RHWM!E110</f>
        <v>0</v>
      </c>
      <c r="F110" s="17">
        <v>89.85</v>
      </c>
      <c r="G110" s="17">
        <v>90.04</v>
      </c>
      <c r="H110" s="17">
        <v>90.234999999999999</v>
      </c>
      <c r="I110" s="17">
        <v>99.137</v>
      </c>
      <c r="J110" s="17">
        <v>0</v>
      </c>
      <c r="K110" s="17">
        <v>0</v>
      </c>
      <c r="L110" s="17">
        <v>0</v>
      </c>
      <c r="M110" s="17">
        <v>0</v>
      </c>
      <c r="N110" s="17">
        <v>0</v>
      </c>
      <c r="O110" s="17">
        <v>0</v>
      </c>
      <c r="P110" s="17">
        <v>0</v>
      </c>
      <c r="Q110" s="17">
        <v>0</v>
      </c>
      <c r="R110" s="17">
        <v>0</v>
      </c>
      <c r="S110" s="45"/>
      <c r="T110" s="45"/>
      <c r="U110" s="45"/>
      <c r="V110" s="45"/>
      <c r="W110" s="45"/>
      <c r="X110" s="45"/>
      <c r="Y110" s="45"/>
      <c r="Z110" s="45"/>
      <c r="AA110" s="45"/>
    </row>
    <row r="111" spans="2:27">
      <c r="B111" s="13">
        <v>10369</v>
      </c>
      <c r="C111" s="14" t="s">
        <v>121</v>
      </c>
      <c r="D111" s="15">
        <f>RHWM!D111</f>
        <v>1</v>
      </c>
      <c r="E111" s="15">
        <f>RHWM!E111</f>
        <v>0</v>
      </c>
      <c r="F111" s="17">
        <v>18.605</v>
      </c>
      <c r="G111" s="17">
        <v>18.605</v>
      </c>
      <c r="H111" s="17">
        <v>18.605</v>
      </c>
      <c r="I111" s="17">
        <v>16.175999999999998</v>
      </c>
      <c r="J111" s="17">
        <v>2.4289999999999998</v>
      </c>
      <c r="K111" s="17">
        <v>2.4289999999999998</v>
      </c>
      <c r="L111" s="17">
        <v>2.4289999999999998</v>
      </c>
      <c r="M111" s="17">
        <v>0</v>
      </c>
      <c r="N111" s="17">
        <v>0</v>
      </c>
      <c r="O111" s="17">
        <v>0</v>
      </c>
      <c r="P111" s="17">
        <v>2.4289999999999998</v>
      </c>
      <c r="Q111" s="17">
        <v>2.4289999999999998</v>
      </c>
      <c r="R111" s="17">
        <v>2.4289999999999998</v>
      </c>
      <c r="S111" s="45"/>
      <c r="T111" s="45"/>
      <c r="U111" s="45"/>
      <c r="V111" s="45"/>
      <c r="W111" s="45"/>
      <c r="X111" s="45"/>
      <c r="Y111" s="45"/>
      <c r="Z111" s="45"/>
      <c r="AA111" s="45"/>
    </row>
    <row r="112" spans="2:27">
      <c r="B112" s="13">
        <v>10370</v>
      </c>
      <c r="C112" s="14" t="s">
        <v>122</v>
      </c>
      <c r="D112" s="15">
        <f>RHWM!D112</f>
        <v>1</v>
      </c>
      <c r="E112" s="15">
        <f>RHWM!E112</f>
        <v>0</v>
      </c>
      <c r="F112" s="17">
        <v>335.06299999999999</v>
      </c>
      <c r="G112" s="17">
        <v>328.27800000000002</v>
      </c>
      <c r="H112" s="17">
        <v>326.19900000000001</v>
      </c>
      <c r="I112" s="17">
        <v>396.12200000000001</v>
      </c>
      <c r="J112" s="17">
        <v>0</v>
      </c>
      <c r="K112" s="17">
        <v>0</v>
      </c>
      <c r="L112" s="17">
        <v>0</v>
      </c>
      <c r="M112" s="17">
        <v>0</v>
      </c>
      <c r="N112" s="17">
        <v>0</v>
      </c>
      <c r="O112" s="17">
        <v>0</v>
      </c>
      <c r="P112" s="17">
        <v>0</v>
      </c>
      <c r="Q112" s="17">
        <v>0</v>
      </c>
      <c r="R112" s="17">
        <v>0</v>
      </c>
      <c r="S112" s="45"/>
      <c r="T112" s="45"/>
      <c r="U112" s="45"/>
      <c r="V112" s="45"/>
      <c r="W112" s="45"/>
      <c r="X112" s="45"/>
      <c r="Y112" s="45"/>
      <c r="Z112" s="45"/>
      <c r="AA112" s="45"/>
    </row>
    <row r="113" spans="2:27">
      <c r="B113" s="13">
        <v>10371</v>
      </c>
      <c r="C113" s="14" t="s">
        <v>123</v>
      </c>
      <c r="D113" s="15">
        <f>RHWM!D113</f>
        <v>1</v>
      </c>
      <c r="E113" s="15">
        <f>RHWM!E113</f>
        <v>0</v>
      </c>
      <c r="F113" s="17">
        <v>14.084</v>
      </c>
      <c r="G113" s="17">
        <v>14.137</v>
      </c>
      <c r="H113" s="17">
        <v>14.218</v>
      </c>
      <c r="I113" s="17">
        <v>10.861000000000001</v>
      </c>
      <c r="J113" s="17">
        <v>3.2229999999999999</v>
      </c>
      <c r="K113" s="17">
        <v>3.2759999999999998</v>
      </c>
      <c r="L113" s="17">
        <v>3.3570000000000002</v>
      </c>
      <c r="M113" s="17">
        <v>0</v>
      </c>
      <c r="N113" s="17">
        <v>0</v>
      </c>
      <c r="O113" s="17">
        <v>0</v>
      </c>
      <c r="P113" s="17">
        <v>3.2229999999999999</v>
      </c>
      <c r="Q113" s="17">
        <v>3.2759999999999998</v>
      </c>
      <c r="R113" s="17">
        <v>3.3570000000000002</v>
      </c>
      <c r="S113" s="45"/>
      <c r="T113" s="45"/>
      <c r="U113" s="45"/>
      <c r="V113" s="45"/>
      <c r="W113" s="45"/>
      <c r="X113" s="45"/>
      <c r="Y113" s="45"/>
      <c r="Z113" s="45"/>
      <c r="AA113" s="45"/>
    </row>
    <row r="114" spans="2:27">
      <c r="B114" s="13">
        <v>10376</v>
      </c>
      <c r="C114" s="14" t="s">
        <v>124</v>
      </c>
      <c r="D114" s="15">
        <f>RHWM!D114</f>
        <v>1</v>
      </c>
      <c r="E114" s="15">
        <f>RHWM!E114</f>
        <v>0</v>
      </c>
      <c r="F114" s="17">
        <v>59.356999999999999</v>
      </c>
      <c r="G114" s="17">
        <v>59.953000000000003</v>
      </c>
      <c r="H114" s="17">
        <v>60.643000000000001</v>
      </c>
      <c r="I114" s="17">
        <v>55.155999999999999</v>
      </c>
      <c r="J114" s="17">
        <v>4.2009999999999996</v>
      </c>
      <c r="K114" s="17">
        <v>4.7969999999999997</v>
      </c>
      <c r="L114" s="17">
        <v>5.4870000000000001</v>
      </c>
      <c r="M114" s="17">
        <v>0</v>
      </c>
      <c r="N114" s="17">
        <v>0</v>
      </c>
      <c r="O114" s="17">
        <v>0</v>
      </c>
      <c r="P114" s="17">
        <v>4.2009999999999996</v>
      </c>
      <c r="Q114" s="17">
        <v>4.7969999999999997</v>
      </c>
      <c r="R114" s="17">
        <v>5.4870000000000001</v>
      </c>
      <c r="S114" s="45"/>
      <c r="T114" s="45"/>
      <c r="U114" s="45"/>
      <c r="V114" s="45"/>
      <c r="W114" s="45"/>
      <c r="X114" s="45"/>
      <c r="Y114" s="45"/>
      <c r="Z114" s="45"/>
      <c r="AA114" s="45"/>
    </row>
    <row r="115" spans="2:27">
      <c r="B115" s="13">
        <v>10378</v>
      </c>
      <c r="C115" s="14" t="s">
        <v>125</v>
      </c>
      <c r="D115" s="15">
        <f>RHWM!D115</f>
        <v>1</v>
      </c>
      <c r="E115" s="15">
        <f>RHWM!E115</f>
        <v>0</v>
      </c>
      <c r="F115" s="17">
        <v>2.0529999999999999</v>
      </c>
      <c r="G115" s="17">
        <v>2.0630000000000002</v>
      </c>
      <c r="H115" s="17">
        <v>2.0699999999999998</v>
      </c>
      <c r="I115" s="17">
        <v>1.9890000000000001</v>
      </c>
      <c r="J115" s="17">
        <v>6.4000000000000001E-2</v>
      </c>
      <c r="K115" s="17">
        <v>7.3999999999999996E-2</v>
      </c>
      <c r="L115" s="17">
        <v>8.1000000000000003E-2</v>
      </c>
      <c r="M115" s="17">
        <v>6.4000000000000001E-2</v>
      </c>
      <c r="N115" s="17">
        <v>7.3999999999999996E-2</v>
      </c>
      <c r="O115" s="17">
        <v>8.1000000000000003E-2</v>
      </c>
      <c r="P115" s="17">
        <v>0</v>
      </c>
      <c r="Q115" s="17">
        <v>0</v>
      </c>
      <c r="R115" s="17">
        <v>0</v>
      </c>
      <c r="S115" s="45"/>
      <c r="T115" s="45"/>
      <c r="U115" s="45"/>
      <c r="V115" s="45"/>
      <c r="W115" s="45"/>
      <c r="X115" s="45"/>
      <c r="Y115" s="45"/>
      <c r="Z115" s="45"/>
      <c r="AA115" s="45"/>
    </row>
    <row r="116" spans="2:27">
      <c r="B116" s="13">
        <v>10379</v>
      </c>
      <c r="C116" s="14" t="s">
        <v>126</v>
      </c>
      <c r="D116" s="15">
        <f>RHWM!D116</f>
        <v>1</v>
      </c>
      <c r="E116" s="15">
        <f>RHWM!E116</f>
        <v>0</v>
      </c>
      <c r="F116" s="17">
        <v>4.6040000000000001</v>
      </c>
      <c r="G116" s="17">
        <v>4.6230000000000002</v>
      </c>
      <c r="H116" s="17">
        <v>4.6340000000000003</v>
      </c>
      <c r="I116" s="17">
        <v>4.7329999999999997</v>
      </c>
      <c r="J116" s="17">
        <v>0</v>
      </c>
      <c r="K116" s="17">
        <v>0</v>
      </c>
      <c r="L116" s="17">
        <v>0</v>
      </c>
      <c r="M116" s="17">
        <v>0</v>
      </c>
      <c r="N116" s="17">
        <v>0</v>
      </c>
      <c r="O116" s="17">
        <v>0</v>
      </c>
      <c r="P116" s="17">
        <v>0</v>
      </c>
      <c r="Q116" s="17">
        <v>0</v>
      </c>
      <c r="R116" s="17">
        <v>0</v>
      </c>
      <c r="S116" s="45"/>
      <c r="T116" s="45"/>
      <c r="U116" s="45"/>
      <c r="V116" s="45"/>
      <c r="W116" s="45"/>
      <c r="X116" s="45"/>
      <c r="Y116" s="45"/>
      <c r="Z116" s="45"/>
      <c r="AA116" s="45"/>
    </row>
    <row r="117" spans="2:27">
      <c r="B117" s="13">
        <v>10388</v>
      </c>
      <c r="C117" s="14" t="s">
        <v>127</v>
      </c>
      <c r="D117" s="15">
        <f>RHWM!D117</f>
        <v>1</v>
      </c>
      <c r="E117" s="15">
        <f>RHWM!E117</f>
        <v>0</v>
      </c>
      <c r="F117" s="17">
        <v>223.23099999999999</v>
      </c>
      <c r="G117" s="17">
        <v>223.23099999999999</v>
      </c>
      <c r="H117" s="17">
        <v>223.154</v>
      </c>
      <c r="I117" s="17">
        <v>111.459</v>
      </c>
      <c r="J117" s="17">
        <v>111.77200000000001</v>
      </c>
      <c r="K117" s="17">
        <v>111.77200000000001</v>
      </c>
      <c r="L117" s="17">
        <v>111.69499999999999</v>
      </c>
      <c r="M117" s="17">
        <v>0</v>
      </c>
      <c r="N117" s="17">
        <v>0</v>
      </c>
      <c r="O117" s="17">
        <v>0</v>
      </c>
      <c r="P117" s="17">
        <v>111.77200000000001</v>
      </c>
      <c r="Q117" s="17">
        <v>111.77200000000001</v>
      </c>
      <c r="R117" s="17">
        <v>111.69499999999999</v>
      </c>
      <c r="S117" s="45"/>
      <c r="T117" s="45"/>
      <c r="U117" s="45"/>
      <c r="V117" s="45"/>
      <c r="W117" s="45"/>
      <c r="X117" s="45"/>
      <c r="Y117" s="45"/>
      <c r="Z117" s="45"/>
      <c r="AA117" s="45"/>
    </row>
    <row r="118" spans="2:27">
      <c r="B118" s="13">
        <v>10391</v>
      </c>
      <c r="C118" s="14" t="s">
        <v>128</v>
      </c>
      <c r="D118" s="15">
        <f>RHWM!D118</f>
        <v>1</v>
      </c>
      <c r="E118" s="15">
        <f>RHWM!E118</f>
        <v>0</v>
      </c>
      <c r="F118" s="17">
        <v>43.35</v>
      </c>
      <c r="G118" s="17">
        <v>43.853000000000002</v>
      </c>
      <c r="H118" s="17">
        <v>44.320999999999998</v>
      </c>
      <c r="I118" s="17">
        <v>29.51</v>
      </c>
      <c r="J118" s="17">
        <v>13.84</v>
      </c>
      <c r="K118" s="17">
        <v>14.343</v>
      </c>
      <c r="L118" s="17">
        <v>14.811</v>
      </c>
      <c r="M118" s="17">
        <v>0</v>
      </c>
      <c r="N118" s="17">
        <v>0</v>
      </c>
      <c r="O118" s="17">
        <v>0</v>
      </c>
      <c r="P118" s="17">
        <v>13.84</v>
      </c>
      <c r="Q118" s="17">
        <v>14.343</v>
      </c>
      <c r="R118" s="17">
        <v>14.811</v>
      </c>
      <c r="S118" s="45"/>
      <c r="T118" s="45"/>
      <c r="U118" s="45"/>
      <c r="V118" s="45"/>
      <c r="W118" s="45"/>
      <c r="X118" s="45"/>
      <c r="Y118" s="45"/>
      <c r="Z118" s="45"/>
      <c r="AA118" s="45"/>
    </row>
    <row r="119" spans="2:27">
      <c r="B119" s="13">
        <v>10406</v>
      </c>
      <c r="C119" s="14" t="s">
        <v>129</v>
      </c>
      <c r="D119" s="15">
        <f>RHWM!D119</f>
        <v>1</v>
      </c>
      <c r="E119" s="15">
        <f>RHWM!E119</f>
        <v>0</v>
      </c>
      <c r="F119" s="17">
        <v>0.77900000000000003</v>
      </c>
      <c r="G119" s="17">
        <v>0.79600000000000004</v>
      </c>
      <c r="H119" s="17">
        <v>0.80100000000000005</v>
      </c>
      <c r="I119" s="17">
        <v>0.45100000000000001</v>
      </c>
      <c r="J119" s="17">
        <v>0.32800000000000001</v>
      </c>
      <c r="K119" s="17">
        <v>0.34499999999999997</v>
      </c>
      <c r="L119" s="17">
        <v>0.35</v>
      </c>
      <c r="M119" s="17">
        <v>0.32800000000000001</v>
      </c>
      <c r="N119" s="17">
        <v>0.34499999999999997</v>
      </c>
      <c r="O119" s="17">
        <v>0.35</v>
      </c>
      <c r="P119" s="17">
        <v>0</v>
      </c>
      <c r="Q119" s="17">
        <v>0</v>
      </c>
      <c r="R119" s="17">
        <v>0</v>
      </c>
      <c r="S119" s="45"/>
      <c r="T119" s="45"/>
      <c r="U119" s="45"/>
      <c r="V119" s="45"/>
      <c r="W119" s="45"/>
      <c r="X119" s="45"/>
      <c r="Y119" s="45"/>
      <c r="Z119" s="45"/>
      <c r="AA119" s="45"/>
    </row>
    <row r="120" spans="2:27">
      <c r="B120" s="13">
        <v>10408</v>
      </c>
      <c r="C120" s="14" t="s">
        <v>130</v>
      </c>
      <c r="D120" s="15">
        <f>RHWM!D120</f>
        <v>1</v>
      </c>
      <c r="E120" s="15">
        <f>RHWM!E120</f>
        <v>0</v>
      </c>
      <c r="F120" s="17">
        <v>1.796</v>
      </c>
      <c r="G120" s="17">
        <v>1.796</v>
      </c>
      <c r="H120" s="17">
        <v>1.796</v>
      </c>
      <c r="I120" s="17">
        <v>1.5029999999999999</v>
      </c>
      <c r="J120" s="17">
        <v>0.29299999999999998</v>
      </c>
      <c r="K120" s="17">
        <v>0.29299999999999998</v>
      </c>
      <c r="L120" s="17">
        <v>0.29299999999999998</v>
      </c>
      <c r="M120" s="17">
        <v>0.29299999999999998</v>
      </c>
      <c r="N120" s="17">
        <v>0.29299999999999998</v>
      </c>
      <c r="O120" s="17">
        <v>0.29299999999999998</v>
      </c>
      <c r="P120" s="17">
        <v>0</v>
      </c>
      <c r="Q120" s="17">
        <v>0</v>
      </c>
      <c r="R120" s="17">
        <v>0</v>
      </c>
      <c r="S120" s="45"/>
      <c r="T120" s="45"/>
      <c r="U120" s="45"/>
      <c r="V120" s="45"/>
      <c r="W120" s="45"/>
      <c r="X120" s="45"/>
      <c r="Y120" s="45"/>
      <c r="Z120" s="45"/>
      <c r="AA120" s="45"/>
    </row>
    <row r="121" spans="2:27">
      <c r="B121" s="13">
        <v>10409</v>
      </c>
      <c r="C121" s="14" t="s">
        <v>131</v>
      </c>
      <c r="D121" s="15">
        <f>RHWM!D121</f>
        <v>1</v>
      </c>
      <c r="E121" s="15">
        <f>RHWM!E121</f>
        <v>0</v>
      </c>
      <c r="F121" s="17">
        <v>26.782</v>
      </c>
      <c r="G121" s="17">
        <v>26.782</v>
      </c>
      <c r="H121" s="17">
        <v>26.786000000000001</v>
      </c>
      <c r="I121" s="17">
        <v>20.103000000000002</v>
      </c>
      <c r="J121" s="17">
        <v>6.6790000000000003</v>
      </c>
      <c r="K121" s="17">
        <v>6.6790000000000003</v>
      </c>
      <c r="L121" s="17">
        <v>6.6829999999999998</v>
      </c>
      <c r="M121" s="17">
        <v>0</v>
      </c>
      <c r="N121" s="17">
        <v>0</v>
      </c>
      <c r="O121" s="17">
        <v>0</v>
      </c>
      <c r="P121" s="17">
        <v>6.6790000000000003</v>
      </c>
      <c r="Q121" s="17">
        <v>6.6790000000000003</v>
      </c>
      <c r="R121" s="17">
        <v>6.6829999999999998</v>
      </c>
      <c r="S121" s="45"/>
      <c r="T121" s="45"/>
      <c r="U121" s="45"/>
      <c r="V121" s="45"/>
      <c r="W121" s="45"/>
      <c r="X121" s="45"/>
      <c r="Y121" s="45"/>
      <c r="Z121" s="45"/>
      <c r="AA121" s="45"/>
    </row>
    <row r="122" spans="2:27">
      <c r="B122" s="13">
        <v>10426</v>
      </c>
      <c r="C122" s="14" t="s">
        <v>132</v>
      </c>
      <c r="D122" s="15">
        <f>RHWM!D122</f>
        <v>1</v>
      </c>
      <c r="E122" s="15">
        <f>RHWM!E122</f>
        <v>0</v>
      </c>
      <c r="F122" s="17">
        <v>39.036000000000001</v>
      </c>
      <c r="G122" s="17">
        <v>41.387999999999998</v>
      </c>
      <c r="H122" s="17">
        <v>42.61</v>
      </c>
      <c r="I122" s="17">
        <v>41.33</v>
      </c>
      <c r="J122" s="17">
        <v>0</v>
      </c>
      <c r="K122" s="17">
        <v>5.8000000000000003E-2</v>
      </c>
      <c r="L122" s="17">
        <v>1.28</v>
      </c>
      <c r="M122" s="17">
        <v>0</v>
      </c>
      <c r="N122" s="17">
        <v>5.8000000000000003E-2</v>
      </c>
      <c r="O122" s="17">
        <v>0</v>
      </c>
      <c r="P122" s="17">
        <v>0</v>
      </c>
      <c r="Q122" s="17">
        <v>0</v>
      </c>
      <c r="R122" s="17">
        <v>1.28</v>
      </c>
      <c r="S122" s="45"/>
      <c r="T122" s="45"/>
      <c r="U122" s="45"/>
      <c r="V122" s="45"/>
      <c r="W122" s="45"/>
      <c r="X122" s="45"/>
      <c r="Y122" s="45"/>
      <c r="Z122" s="45"/>
      <c r="AA122" s="45"/>
    </row>
    <row r="123" spans="2:27">
      <c r="B123" s="13">
        <v>10434</v>
      </c>
      <c r="C123" s="14" t="s">
        <v>133</v>
      </c>
      <c r="D123" s="15">
        <f>RHWM!D123</f>
        <v>1</v>
      </c>
      <c r="E123" s="15">
        <f>RHWM!E123</f>
        <v>0</v>
      </c>
      <c r="F123" s="17">
        <v>29.428000000000001</v>
      </c>
      <c r="G123" s="17">
        <v>29.643000000000001</v>
      </c>
      <c r="H123" s="17">
        <v>29.846</v>
      </c>
      <c r="I123" s="17">
        <v>26.734000000000002</v>
      </c>
      <c r="J123" s="17">
        <v>2.694</v>
      </c>
      <c r="K123" s="17">
        <v>2.9089999999999998</v>
      </c>
      <c r="L123" s="17">
        <v>3.1120000000000001</v>
      </c>
      <c r="M123" s="17">
        <v>0</v>
      </c>
      <c r="N123" s="17">
        <v>0</v>
      </c>
      <c r="O123" s="17">
        <v>0</v>
      </c>
      <c r="P123" s="17">
        <v>2.694</v>
      </c>
      <c r="Q123" s="17">
        <v>2.9089999999999998</v>
      </c>
      <c r="R123" s="17">
        <v>3.1120000000000001</v>
      </c>
      <c r="S123" s="45"/>
      <c r="T123" s="45"/>
      <c r="U123" s="45"/>
      <c r="V123" s="45"/>
      <c r="W123" s="45"/>
      <c r="X123" s="45"/>
      <c r="Y123" s="45"/>
      <c r="Z123" s="45"/>
      <c r="AA123" s="45"/>
    </row>
    <row r="124" spans="2:27">
      <c r="B124" s="13">
        <v>10436</v>
      </c>
      <c r="C124" s="14" t="s">
        <v>134</v>
      </c>
      <c r="D124" s="15">
        <f>RHWM!D124</f>
        <v>1</v>
      </c>
      <c r="E124" s="15">
        <f>RHWM!E124</f>
        <v>0</v>
      </c>
      <c r="F124" s="17">
        <v>25.757999999999999</v>
      </c>
      <c r="G124" s="17">
        <v>26.239000000000001</v>
      </c>
      <c r="H124" s="17">
        <v>26.678999999999998</v>
      </c>
      <c r="I124" s="17">
        <v>18.853999999999999</v>
      </c>
      <c r="J124" s="17">
        <v>6.9039999999999999</v>
      </c>
      <c r="K124" s="17">
        <v>7.3849999999999998</v>
      </c>
      <c r="L124" s="17">
        <v>7.8250000000000002</v>
      </c>
      <c r="M124" s="17">
        <v>0</v>
      </c>
      <c r="N124" s="17">
        <v>0</v>
      </c>
      <c r="O124" s="17">
        <v>0</v>
      </c>
      <c r="P124" s="17">
        <v>6.9039999999999999</v>
      </c>
      <c r="Q124" s="17">
        <v>7.3849999999999998</v>
      </c>
      <c r="R124" s="17">
        <v>7.8250000000000002</v>
      </c>
      <c r="S124" s="45"/>
      <c r="T124" s="45"/>
      <c r="U124" s="45"/>
      <c r="V124" s="45"/>
      <c r="W124" s="45"/>
      <c r="X124" s="45"/>
      <c r="Y124" s="45"/>
      <c r="Z124" s="45"/>
      <c r="AA124" s="45"/>
    </row>
    <row r="125" spans="2:27">
      <c r="B125" s="13">
        <v>10440</v>
      </c>
      <c r="C125" s="14" t="s">
        <v>135</v>
      </c>
      <c r="D125" s="15">
        <f>RHWM!D125</f>
        <v>1</v>
      </c>
      <c r="E125" s="15">
        <f>RHWM!E125</f>
        <v>0</v>
      </c>
      <c r="F125" s="17">
        <v>5.9960000000000004</v>
      </c>
      <c r="G125" s="17">
        <v>6.0629999999999997</v>
      </c>
      <c r="H125" s="17">
        <v>6.1289999999999996</v>
      </c>
      <c r="I125" s="17">
        <v>4.9269999999999996</v>
      </c>
      <c r="J125" s="17">
        <v>1.069</v>
      </c>
      <c r="K125" s="17">
        <v>1.1359999999999999</v>
      </c>
      <c r="L125" s="17">
        <v>1.202</v>
      </c>
      <c r="M125" s="17">
        <v>0</v>
      </c>
      <c r="N125" s="17">
        <v>0</v>
      </c>
      <c r="O125" s="17">
        <v>0</v>
      </c>
      <c r="P125" s="17">
        <v>1.069</v>
      </c>
      <c r="Q125" s="17">
        <v>1.1359999999999999</v>
      </c>
      <c r="R125" s="17">
        <v>1.202</v>
      </c>
      <c r="S125" s="45"/>
      <c r="T125" s="45"/>
      <c r="U125" s="45"/>
      <c r="V125" s="45"/>
      <c r="W125" s="45"/>
      <c r="X125" s="45"/>
      <c r="Y125" s="45"/>
      <c r="Z125" s="45"/>
      <c r="AA125" s="45"/>
    </row>
    <row r="126" spans="2:27">
      <c r="B126" s="13">
        <v>10442</v>
      </c>
      <c r="C126" s="14" t="s">
        <v>136</v>
      </c>
      <c r="D126" s="15">
        <f>RHWM!D126</f>
        <v>1</v>
      </c>
      <c r="E126" s="15">
        <f>RHWM!E126</f>
        <v>0</v>
      </c>
      <c r="F126" s="17">
        <v>13.118</v>
      </c>
      <c r="G126" s="17">
        <v>13.132</v>
      </c>
      <c r="H126" s="17">
        <v>13.145</v>
      </c>
      <c r="I126" s="17">
        <v>13.186999999999999</v>
      </c>
      <c r="J126" s="17">
        <v>0</v>
      </c>
      <c r="K126" s="17">
        <v>0</v>
      </c>
      <c r="L126" s="17">
        <v>0</v>
      </c>
      <c r="M126" s="17">
        <v>0</v>
      </c>
      <c r="N126" s="17">
        <v>0</v>
      </c>
      <c r="O126" s="17">
        <v>0</v>
      </c>
      <c r="P126" s="17">
        <v>0</v>
      </c>
      <c r="Q126" s="17">
        <v>0</v>
      </c>
      <c r="R126" s="17">
        <v>0</v>
      </c>
      <c r="S126" s="45"/>
      <c r="T126" s="45"/>
      <c r="U126" s="45"/>
      <c r="V126" s="45"/>
      <c r="W126" s="45"/>
      <c r="X126" s="45"/>
      <c r="Y126" s="45"/>
      <c r="Z126" s="45"/>
      <c r="AA126" s="45"/>
    </row>
    <row r="127" spans="2:27">
      <c r="B127" s="13">
        <v>10446</v>
      </c>
      <c r="C127" s="14" t="s">
        <v>137</v>
      </c>
      <c r="D127" s="15">
        <f>RHWM!D127</f>
        <v>1</v>
      </c>
      <c r="E127" s="15">
        <f>RHWM!E127</f>
        <v>0</v>
      </c>
      <c r="F127" s="17">
        <v>86.025000000000006</v>
      </c>
      <c r="G127" s="17">
        <v>90.8</v>
      </c>
      <c r="H127" s="17">
        <v>94.44</v>
      </c>
      <c r="I127" s="17">
        <v>94.278999999999996</v>
      </c>
      <c r="J127" s="17">
        <v>0</v>
      </c>
      <c r="K127" s="17">
        <v>0</v>
      </c>
      <c r="L127" s="17">
        <v>0.161</v>
      </c>
      <c r="M127" s="17">
        <v>0</v>
      </c>
      <c r="N127" s="17">
        <v>0</v>
      </c>
      <c r="O127" s="17">
        <v>0.161</v>
      </c>
      <c r="P127" s="17">
        <v>0</v>
      </c>
      <c r="Q127" s="17">
        <v>0</v>
      </c>
      <c r="R127" s="17">
        <v>0</v>
      </c>
      <c r="S127" s="45"/>
      <c r="T127" s="45"/>
      <c r="U127" s="45"/>
      <c r="V127" s="45"/>
      <c r="W127" s="45"/>
      <c r="X127" s="45"/>
      <c r="Y127" s="45"/>
      <c r="Z127" s="45"/>
      <c r="AA127" s="45"/>
    </row>
    <row r="128" spans="2:27">
      <c r="B128" s="13">
        <v>10448</v>
      </c>
      <c r="C128" s="14" t="s">
        <v>138</v>
      </c>
      <c r="D128" s="15">
        <f>RHWM!D128</f>
        <v>0</v>
      </c>
      <c r="E128" s="15">
        <f>RHWM!E128</f>
        <v>1</v>
      </c>
      <c r="F128" s="17">
        <v>9.1</v>
      </c>
      <c r="G128" s="17">
        <v>9.1539999999999999</v>
      </c>
      <c r="H128" s="17">
        <v>9.2070000000000007</v>
      </c>
      <c r="I128" s="17">
        <v>8.3490000000000002</v>
      </c>
      <c r="J128" s="17">
        <v>0.751</v>
      </c>
      <c r="K128" s="17">
        <v>0.80500000000000005</v>
      </c>
      <c r="L128" s="17">
        <v>0.85799999999999998</v>
      </c>
      <c r="M128" s="17">
        <v>0</v>
      </c>
      <c r="N128" s="17">
        <v>0</v>
      </c>
      <c r="O128" s="17">
        <v>0</v>
      </c>
      <c r="P128" s="17">
        <v>0.751</v>
      </c>
      <c r="Q128" s="17">
        <v>0.80500000000000005</v>
      </c>
      <c r="R128" s="17">
        <v>0.85799999999999998</v>
      </c>
      <c r="S128" s="45"/>
      <c r="T128" s="45"/>
      <c r="U128" s="45"/>
      <c r="V128" s="45"/>
      <c r="W128" s="45"/>
      <c r="X128" s="45"/>
      <c r="Y128" s="45"/>
      <c r="Z128" s="45"/>
      <c r="AA128" s="45"/>
    </row>
    <row r="129" spans="2:27">
      <c r="B129" s="13">
        <v>10451</v>
      </c>
      <c r="C129" s="14" t="s">
        <v>139</v>
      </c>
      <c r="D129" s="15">
        <f>RHWM!D129</f>
        <v>1</v>
      </c>
      <c r="E129" s="15">
        <f>RHWM!E129</f>
        <v>0</v>
      </c>
      <c r="F129" s="17">
        <v>32.076000000000001</v>
      </c>
      <c r="G129" s="17">
        <v>31.957000000000001</v>
      </c>
      <c r="H129" s="17">
        <v>32.027999999999999</v>
      </c>
      <c r="I129" s="17">
        <v>26.414999999999999</v>
      </c>
      <c r="J129" s="17">
        <v>5.6609999999999996</v>
      </c>
      <c r="K129" s="17">
        <v>5.5419999999999998</v>
      </c>
      <c r="L129" s="17">
        <v>5.6130000000000004</v>
      </c>
      <c r="M129" s="17">
        <v>0</v>
      </c>
      <c r="N129" s="17">
        <v>0</v>
      </c>
      <c r="O129" s="17">
        <v>0</v>
      </c>
      <c r="P129" s="17">
        <v>5.6609999999999996</v>
      </c>
      <c r="Q129" s="17">
        <v>5.5419999999999998</v>
      </c>
      <c r="R129" s="17">
        <v>5.6130000000000004</v>
      </c>
      <c r="S129" s="45"/>
      <c r="T129" s="45"/>
      <c r="U129" s="45"/>
      <c r="V129" s="45"/>
      <c r="W129" s="45"/>
      <c r="X129" s="45"/>
      <c r="Y129" s="45"/>
      <c r="Z129" s="45"/>
      <c r="AA129" s="45"/>
    </row>
    <row r="130" spans="2:27">
      <c r="B130" s="13">
        <v>10482</v>
      </c>
      <c r="C130" s="14" t="s">
        <v>140</v>
      </c>
      <c r="D130" s="15">
        <f>RHWM!D130</f>
        <v>1</v>
      </c>
      <c r="E130" s="15">
        <f>RHWM!E130</f>
        <v>0</v>
      </c>
      <c r="F130" s="17">
        <v>2.6890000000000001</v>
      </c>
      <c r="G130" s="17">
        <v>2.6890000000000001</v>
      </c>
      <c r="H130" s="17">
        <v>2.69</v>
      </c>
      <c r="I130" s="17">
        <v>4.05</v>
      </c>
      <c r="J130" s="17">
        <v>0</v>
      </c>
      <c r="K130" s="17">
        <v>0</v>
      </c>
      <c r="L130" s="17">
        <v>0</v>
      </c>
      <c r="M130" s="17">
        <v>0</v>
      </c>
      <c r="N130" s="17">
        <v>0</v>
      </c>
      <c r="O130" s="17">
        <v>0</v>
      </c>
      <c r="P130" s="17">
        <v>0</v>
      </c>
      <c r="Q130" s="17">
        <v>0</v>
      </c>
      <c r="R130" s="17">
        <v>0</v>
      </c>
      <c r="S130" s="45"/>
      <c r="T130" s="45"/>
      <c r="U130" s="45"/>
      <c r="V130" s="45"/>
      <c r="W130" s="45"/>
      <c r="X130" s="45"/>
      <c r="Y130" s="45"/>
      <c r="Z130" s="45"/>
      <c r="AA130" s="45"/>
    </row>
    <row r="131" spans="2:27">
      <c r="B131" s="13">
        <v>10502</v>
      </c>
      <c r="C131" s="14" t="s">
        <v>141</v>
      </c>
      <c r="D131" s="15">
        <f>RHWM!D131</f>
        <v>1</v>
      </c>
      <c r="E131" s="15">
        <f>RHWM!E131</f>
        <v>0</v>
      </c>
      <c r="F131" s="17">
        <v>18.811</v>
      </c>
      <c r="G131" s="17">
        <v>18.855</v>
      </c>
      <c r="H131" s="17">
        <v>18.882999999999999</v>
      </c>
      <c r="I131" s="17">
        <v>18.416</v>
      </c>
      <c r="J131" s="17">
        <v>0.39500000000000002</v>
      </c>
      <c r="K131" s="17">
        <v>0.439</v>
      </c>
      <c r="L131" s="17">
        <v>0.46700000000000003</v>
      </c>
      <c r="M131" s="17">
        <v>0.39500000000000002</v>
      </c>
      <c r="N131" s="17">
        <v>0.439</v>
      </c>
      <c r="O131" s="17">
        <v>0.46700000000000003</v>
      </c>
      <c r="P131" s="17">
        <v>0</v>
      </c>
      <c r="Q131" s="17">
        <v>0</v>
      </c>
      <c r="R131" s="17">
        <v>0</v>
      </c>
      <c r="S131" s="45"/>
      <c r="T131" s="45"/>
      <c r="U131" s="45"/>
      <c r="V131" s="45"/>
      <c r="W131" s="45"/>
      <c r="X131" s="45"/>
      <c r="Y131" s="45"/>
      <c r="Z131" s="45"/>
      <c r="AA131" s="45"/>
    </row>
    <row r="132" spans="2:27">
      <c r="B132" s="13">
        <v>13927</v>
      </c>
      <c r="C132" s="14" t="s">
        <v>157</v>
      </c>
      <c r="D132" s="15">
        <f>RHWM!D132</f>
        <v>1</v>
      </c>
      <c r="E132" s="15">
        <f>RHWM!E132</f>
        <v>0</v>
      </c>
      <c r="F132" s="17">
        <v>4.4859999999999998</v>
      </c>
      <c r="G132" s="17">
        <v>4.5350000000000001</v>
      </c>
      <c r="H132" s="17">
        <v>4.5750000000000002</v>
      </c>
      <c r="I132" s="17">
        <v>4.01</v>
      </c>
      <c r="J132" s="17">
        <v>0.47599999999999998</v>
      </c>
      <c r="K132" s="17">
        <v>0.52500000000000002</v>
      </c>
      <c r="L132" s="17">
        <v>0.56499999999999995</v>
      </c>
      <c r="M132" s="17">
        <v>0.47599999999999998</v>
      </c>
      <c r="N132" s="17">
        <v>0.52500000000000002</v>
      </c>
      <c r="O132" s="17">
        <v>0.56499999999999995</v>
      </c>
      <c r="P132" s="17">
        <v>0</v>
      </c>
      <c r="Q132" s="17">
        <v>0</v>
      </c>
      <c r="R132" s="17">
        <v>0</v>
      </c>
      <c r="S132" s="45"/>
      <c r="T132" s="45"/>
      <c r="U132" s="45"/>
      <c r="V132" s="45"/>
      <c r="W132" s="45"/>
      <c r="X132" s="45"/>
      <c r="Y132" s="45"/>
      <c r="Z132" s="45"/>
      <c r="AA132" s="45"/>
    </row>
    <row r="133" spans="2:27">
      <c r="B133" s="13">
        <v>10597</v>
      </c>
      <c r="C133" s="14" t="s">
        <v>142</v>
      </c>
      <c r="D133" s="15">
        <f>RHWM!D133</f>
        <v>1</v>
      </c>
      <c r="E133" s="15">
        <f>RHWM!E133</f>
        <v>0</v>
      </c>
      <c r="F133" s="17">
        <v>12.977</v>
      </c>
      <c r="G133" s="17">
        <v>13.032999999999999</v>
      </c>
      <c r="H133" s="17">
        <v>13.085000000000001</v>
      </c>
      <c r="I133" s="17">
        <v>12.734999999999999</v>
      </c>
      <c r="J133" s="17">
        <v>0.24199999999999999</v>
      </c>
      <c r="K133" s="17">
        <v>0.29799999999999999</v>
      </c>
      <c r="L133" s="17">
        <v>0.35</v>
      </c>
      <c r="M133" s="17">
        <v>0.24199999999999999</v>
      </c>
      <c r="N133" s="17">
        <v>0.29799999999999999</v>
      </c>
      <c r="O133" s="17">
        <v>0.35</v>
      </c>
      <c r="P133" s="17">
        <v>0</v>
      </c>
      <c r="Q133" s="17">
        <v>0</v>
      </c>
      <c r="R133" s="17">
        <v>0</v>
      </c>
      <c r="S133" s="45"/>
      <c r="T133" s="45"/>
      <c r="U133" s="45"/>
      <c r="V133" s="45"/>
      <c r="W133" s="45"/>
      <c r="X133" s="45"/>
      <c r="Y133" s="45"/>
      <c r="Z133" s="45"/>
      <c r="AA133" s="45"/>
    </row>
    <row r="134" spans="2:27">
      <c r="B134" s="13">
        <v>10706</v>
      </c>
      <c r="C134" s="14" t="s">
        <v>143</v>
      </c>
      <c r="D134" s="15">
        <f>RHWM!D134</f>
        <v>1</v>
      </c>
      <c r="E134" s="15">
        <f>RHWM!E134</f>
        <v>0</v>
      </c>
      <c r="F134" s="17">
        <v>16.832000000000001</v>
      </c>
      <c r="G134" s="17">
        <v>16.832000000000001</v>
      </c>
      <c r="H134" s="17">
        <v>16.829999999999998</v>
      </c>
      <c r="I134" s="17">
        <v>17.009</v>
      </c>
      <c r="J134" s="17">
        <v>0</v>
      </c>
      <c r="K134" s="17">
        <v>0</v>
      </c>
      <c r="L134" s="17">
        <v>0</v>
      </c>
      <c r="M134" s="17">
        <v>0</v>
      </c>
      <c r="N134" s="17">
        <v>0</v>
      </c>
      <c r="O134" s="17">
        <v>0</v>
      </c>
      <c r="P134" s="17">
        <v>0</v>
      </c>
      <c r="Q134" s="17">
        <v>0</v>
      </c>
      <c r="R134" s="17">
        <v>0</v>
      </c>
      <c r="S134" s="45"/>
      <c r="T134" s="45"/>
      <c r="U134" s="45"/>
      <c r="V134" s="45"/>
      <c r="W134" s="45"/>
      <c r="X134" s="45"/>
      <c r="Y134" s="45"/>
      <c r="Z134" s="45"/>
      <c r="AA134" s="45"/>
    </row>
    <row r="135" spans="2:27">
      <c r="B135" s="13">
        <v>11680</v>
      </c>
      <c r="C135" s="14" t="s">
        <v>144</v>
      </c>
      <c r="D135" s="15">
        <f>RHWM!D135</f>
        <v>1</v>
      </c>
      <c r="E135" s="15">
        <f>RHWM!E135</f>
        <v>0</v>
      </c>
      <c r="F135" s="17">
        <v>6.4770000000000003</v>
      </c>
      <c r="G135" s="17">
        <v>6.51</v>
      </c>
      <c r="H135" s="17">
        <v>6.5419999999999998</v>
      </c>
      <c r="I135" s="17">
        <v>6.23</v>
      </c>
      <c r="J135" s="17">
        <v>0.247</v>
      </c>
      <c r="K135" s="17">
        <v>0.28000000000000003</v>
      </c>
      <c r="L135" s="17">
        <v>0.312</v>
      </c>
      <c r="M135" s="17">
        <v>0.247</v>
      </c>
      <c r="N135" s="17">
        <v>0.28000000000000003</v>
      </c>
      <c r="O135" s="17">
        <v>0.312</v>
      </c>
      <c r="P135" s="17">
        <v>0</v>
      </c>
      <c r="Q135" s="17">
        <v>0</v>
      </c>
      <c r="R135" s="17">
        <v>0</v>
      </c>
      <c r="S135" s="45"/>
      <c r="T135" s="45"/>
      <c r="U135" s="45"/>
      <c r="V135" s="45"/>
      <c r="W135" s="45"/>
      <c r="X135" s="45"/>
      <c r="Y135" s="45"/>
      <c r="Z135" s="45"/>
      <c r="AA135" s="45"/>
    </row>
    <row r="136" spans="2:27">
      <c r="B136" s="13">
        <v>12026</v>
      </c>
      <c r="C136" s="14" t="s">
        <v>145</v>
      </c>
      <c r="D136" s="15">
        <f>RHWM!D136</f>
        <v>1</v>
      </c>
      <c r="E136" s="15">
        <f>RHWM!E136</f>
        <v>0</v>
      </c>
      <c r="F136" s="17">
        <v>47.128</v>
      </c>
      <c r="G136" s="17">
        <v>47.238</v>
      </c>
      <c r="H136" s="17">
        <v>47.426000000000002</v>
      </c>
      <c r="I136" s="17">
        <v>44.469000000000001</v>
      </c>
      <c r="J136" s="17">
        <v>2.6589999999999998</v>
      </c>
      <c r="K136" s="17">
        <v>2.7690000000000001</v>
      </c>
      <c r="L136" s="17">
        <v>2.9569999999999999</v>
      </c>
      <c r="M136" s="17">
        <v>0</v>
      </c>
      <c r="N136" s="17">
        <v>0</v>
      </c>
      <c r="O136" s="17">
        <v>0</v>
      </c>
      <c r="P136" s="17">
        <v>2.6589999999999998</v>
      </c>
      <c r="Q136" s="17">
        <v>2.7690000000000001</v>
      </c>
      <c r="R136" s="17">
        <v>2.9569999999999999</v>
      </c>
      <c r="S136" s="45"/>
      <c r="T136" s="45"/>
      <c r="U136" s="45"/>
      <c r="V136" s="45"/>
      <c r="W136" s="45"/>
      <c r="X136" s="45"/>
      <c r="Y136" s="45"/>
      <c r="Z136" s="45"/>
      <c r="AA136" s="45"/>
    </row>
    <row r="137" spans="2:27">
      <c r="B137" s="13">
        <v>10298</v>
      </c>
      <c r="C137" s="14" t="s">
        <v>146</v>
      </c>
      <c r="D137" s="15">
        <f>RHWM!D137</f>
        <v>1</v>
      </c>
      <c r="E137" s="15">
        <f>RHWM!E137</f>
        <v>0</v>
      </c>
      <c r="F137" s="17">
        <v>703.6350000000001</v>
      </c>
      <c r="G137" s="17">
        <v>711.94499999999982</v>
      </c>
      <c r="H137" s="17">
        <v>718.36500000000001</v>
      </c>
      <c r="I137" s="17">
        <v>592.89400000000012</v>
      </c>
      <c r="J137" s="17">
        <v>110.78999999999999</v>
      </c>
      <c r="K137" s="17">
        <v>119.09999999999998</v>
      </c>
      <c r="L137" s="17">
        <v>125.523</v>
      </c>
      <c r="M137" s="17">
        <v>0</v>
      </c>
      <c r="N137" s="17">
        <v>0</v>
      </c>
      <c r="O137" s="17">
        <v>0</v>
      </c>
      <c r="P137" s="17">
        <v>110.78999999999999</v>
      </c>
      <c r="Q137" s="17">
        <v>119.09999999999998</v>
      </c>
      <c r="R137" s="17">
        <v>125.523</v>
      </c>
      <c r="S137" s="45"/>
      <c r="T137" s="45"/>
      <c r="U137" s="45"/>
      <c r="V137" s="45"/>
      <c r="W137" s="45"/>
      <c r="X137" s="45"/>
      <c r="Y137" s="45"/>
      <c r="Z137" s="45"/>
      <c r="AA137" s="45"/>
    </row>
    <row r="138" spans="2:27" ht="17.25" customHeight="1">
      <c r="D138" s="15"/>
      <c r="E138" s="15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>
        <f>SUMIF($E$4:$E$137, 1, R4:R137)</f>
        <v>125.523</v>
      </c>
    </row>
    <row r="139" spans="2:27">
      <c r="B139" s="13" t="s">
        <v>147</v>
      </c>
      <c r="C139" s="14" t="s">
        <v>147</v>
      </c>
      <c r="D139" s="15" t="s">
        <v>147</v>
      </c>
      <c r="E139" s="15" t="s">
        <v>147</v>
      </c>
      <c r="F139" s="18"/>
      <c r="G139" s="18"/>
      <c r="H139" s="18"/>
      <c r="I139" s="16"/>
      <c r="J139" s="17"/>
      <c r="K139" s="17"/>
      <c r="L139" s="17"/>
      <c r="M139" s="18"/>
      <c r="N139" s="18"/>
      <c r="O139" s="18"/>
      <c r="P139" s="19"/>
      <c r="Q139" s="19"/>
    </row>
    <row r="140" spans="2:27">
      <c r="B140" s="13" t="s">
        <v>147</v>
      </c>
      <c r="C140" s="14" t="s">
        <v>147</v>
      </c>
      <c r="D140" s="15" t="s">
        <v>147</v>
      </c>
      <c r="E140" s="15" t="s">
        <v>147</v>
      </c>
      <c r="F140" s="18" t="s">
        <v>147</v>
      </c>
      <c r="G140" s="18" t="s">
        <v>147</v>
      </c>
      <c r="H140" s="18"/>
      <c r="I140" s="16" t="s">
        <v>147</v>
      </c>
      <c r="J140" s="17" t="s">
        <v>147</v>
      </c>
      <c r="K140" s="17" t="s">
        <v>147</v>
      </c>
      <c r="L140" s="17"/>
      <c r="M140" s="18" t="s">
        <v>147</v>
      </c>
      <c r="N140" s="18" t="s">
        <v>147</v>
      </c>
      <c r="O140" s="18"/>
      <c r="P140" s="19"/>
      <c r="Q140" s="19"/>
    </row>
    <row r="141" spans="2:27">
      <c r="B141" s="13" t="s">
        <v>147</v>
      </c>
      <c r="C141" s="14" t="s">
        <v>147</v>
      </c>
      <c r="D141" s="15" t="s">
        <v>147</v>
      </c>
      <c r="E141" s="15" t="s">
        <v>147</v>
      </c>
      <c r="F141" s="18" t="s">
        <v>147</v>
      </c>
      <c r="G141" s="18" t="s">
        <v>147</v>
      </c>
      <c r="H141" s="18"/>
      <c r="I141" s="16" t="s">
        <v>147</v>
      </c>
      <c r="J141" s="17" t="s">
        <v>147</v>
      </c>
      <c r="K141" s="17" t="s">
        <v>147</v>
      </c>
      <c r="L141" s="17"/>
      <c r="M141" s="18" t="s">
        <v>147</v>
      </c>
      <c r="N141" s="18" t="s">
        <v>147</v>
      </c>
      <c r="O141" s="18"/>
      <c r="P141" s="19"/>
      <c r="Q141" s="19"/>
    </row>
    <row r="142" spans="2:27">
      <c r="B142" s="13" t="s">
        <v>147</v>
      </c>
      <c r="C142" s="14" t="s">
        <v>147</v>
      </c>
      <c r="D142" s="15" t="s">
        <v>147</v>
      </c>
      <c r="E142" s="15" t="s">
        <v>147</v>
      </c>
      <c r="F142" s="18" t="s">
        <v>147</v>
      </c>
      <c r="G142" s="18" t="s">
        <v>147</v>
      </c>
      <c r="H142" s="18"/>
      <c r="I142" s="16" t="s">
        <v>147</v>
      </c>
      <c r="J142" s="17" t="s">
        <v>147</v>
      </c>
      <c r="K142" s="17" t="s">
        <v>147</v>
      </c>
      <c r="L142" s="17"/>
      <c r="M142" s="18" t="s">
        <v>147</v>
      </c>
      <c r="N142" s="18" t="s">
        <v>147</v>
      </c>
      <c r="O142" s="18"/>
      <c r="P142" s="19"/>
      <c r="Q142" s="19"/>
    </row>
    <row r="143" spans="2:27">
      <c r="B143" s="13" t="s">
        <v>147</v>
      </c>
      <c r="C143" s="14" t="s">
        <v>147</v>
      </c>
      <c r="D143" s="15" t="s">
        <v>147</v>
      </c>
      <c r="E143" s="15" t="s">
        <v>147</v>
      </c>
      <c r="F143" s="18" t="s">
        <v>147</v>
      </c>
      <c r="G143" s="18" t="s">
        <v>147</v>
      </c>
      <c r="H143" s="18"/>
      <c r="I143" s="16" t="s">
        <v>147</v>
      </c>
      <c r="J143" s="17" t="s">
        <v>147</v>
      </c>
      <c r="K143" s="17" t="s">
        <v>147</v>
      </c>
      <c r="L143" s="17"/>
      <c r="M143" s="18" t="s">
        <v>147</v>
      </c>
      <c r="N143" s="18" t="s">
        <v>147</v>
      </c>
      <c r="O143" s="18"/>
      <c r="P143" s="19"/>
      <c r="Q143" s="19"/>
    </row>
    <row r="144" spans="2:27">
      <c r="B144" s="13" t="s">
        <v>147</v>
      </c>
      <c r="C144" s="14" t="s">
        <v>147</v>
      </c>
      <c r="D144" s="15" t="s">
        <v>147</v>
      </c>
      <c r="E144" s="15" t="s">
        <v>147</v>
      </c>
      <c r="F144" s="18" t="s">
        <v>147</v>
      </c>
      <c r="G144" s="18" t="s">
        <v>147</v>
      </c>
      <c r="H144" s="18"/>
      <c r="I144" s="16" t="s">
        <v>147</v>
      </c>
      <c r="J144" s="17" t="s">
        <v>147</v>
      </c>
      <c r="K144" s="17" t="s">
        <v>147</v>
      </c>
      <c r="L144" s="17"/>
      <c r="M144" s="18" t="s">
        <v>147</v>
      </c>
      <c r="N144" s="18" t="s">
        <v>147</v>
      </c>
      <c r="O144" s="18"/>
      <c r="P144" s="19"/>
      <c r="Q144" s="19"/>
    </row>
    <row r="145" spans="2:17">
      <c r="B145" s="13" t="s">
        <v>147</v>
      </c>
      <c r="C145" s="14" t="s">
        <v>147</v>
      </c>
      <c r="D145" s="15" t="s">
        <v>147</v>
      </c>
      <c r="E145" s="15" t="s">
        <v>147</v>
      </c>
      <c r="F145" s="18" t="s">
        <v>147</v>
      </c>
      <c r="G145" s="18" t="s">
        <v>147</v>
      </c>
      <c r="H145" s="18"/>
      <c r="I145" s="16" t="s">
        <v>147</v>
      </c>
      <c r="J145" s="17" t="s">
        <v>147</v>
      </c>
      <c r="K145" s="17" t="s">
        <v>147</v>
      </c>
      <c r="L145" s="17"/>
      <c r="M145" s="18" t="s">
        <v>147</v>
      </c>
      <c r="N145" s="18" t="s">
        <v>147</v>
      </c>
      <c r="O145" s="18"/>
      <c r="P145" s="19"/>
      <c r="Q145" s="19"/>
    </row>
    <row r="146" spans="2:17">
      <c r="B146" s="13" t="s">
        <v>147</v>
      </c>
      <c r="C146" s="14" t="s">
        <v>147</v>
      </c>
      <c r="D146" s="15" t="s">
        <v>147</v>
      </c>
      <c r="E146" s="15" t="s">
        <v>147</v>
      </c>
      <c r="F146" s="18" t="s">
        <v>147</v>
      </c>
      <c r="G146" s="18" t="s">
        <v>147</v>
      </c>
      <c r="H146" s="18"/>
      <c r="I146" s="16" t="s">
        <v>147</v>
      </c>
      <c r="J146" s="17" t="s">
        <v>147</v>
      </c>
      <c r="K146" s="17" t="s">
        <v>147</v>
      </c>
      <c r="L146" s="17"/>
      <c r="M146" s="18" t="s">
        <v>147</v>
      </c>
      <c r="N146" s="18" t="s">
        <v>147</v>
      </c>
      <c r="O146" s="18"/>
      <c r="P146" s="19"/>
      <c r="Q146" s="19"/>
    </row>
    <row r="147" spans="2:17">
      <c r="B147" s="13" t="s">
        <v>147</v>
      </c>
      <c r="C147" s="14" t="s">
        <v>147</v>
      </c>
      <c r="D147" s="15" t="s">
        <v>147</v>
      </c>
      <c r="E147" s="15" t="s">
        <v>147</v>
      </c>
      <c r="F147" s="18" t="s">
        <v>147</v>
      </c>
      <c r="G147" s="18" t="s">
        <v>147</v>
      </c>
      <c r="H147" s="18"/>
      <c r="I147" s="16" t="s">
        <v>147</v>
      </c>
      <c r="J147" s="17" t="s">
        <v>147</v>
      </c>
      <c r="K147" s="17" t="s">
        <v>147</v>
      </c>
      <c r="L147" s="17"/>
      <c r="M147" s="18" t="s">
        <v>147</v>
      </c>
      <c r="N147" s="18" t="s">
        <v>147</v>
      </c>
      <c r="O147" s="18"/>
      <c r="P147" s="19"/>
      <c r="Q147" s="19"/>
    </row>
    <row r="148" spans="2:17">
      <c r="B148" s="13" t="s">
        <v>147</v>
      </c>
      <c r="C148" s="14" t="s">
        <v>147</v>
      </c>
      <c r="D148" s="15" t="s">
        <v>147</v>
      </c>
      <c r="E148" s="15" t="s">
        <v>147</v>
      </c>
      <c r="F148" s="18" t="s">
        <v>147</v>
      </c>
      <c r="G148" s="18" t="s">
        <v>147</v>
      </c>
      <c r="H148" s="18"/>
      <c r="I148" s="16" t="s">
        <v>147</v>
      </c>
      <c r="J148" s="17" t="s">
        <v>147</v>
      </c>
      <c r="K148" s="17" t="s">
        <v>147</v>
      </c>
      <c r="L148" s="17"/>
      <c r="M148" s="18" t="s">
        <v>147</v>
      </c>
      <c r="N148" s="18" t="s">
        <v>147</v>
      </c>
      <c r="O148" s="18"/>
      <c r="P148" s="19"/>
      <c r="Q148" s="19"/>
    </row>
    <row r="149" spans="2:17">
      <c r="B149" s="13" t="s">
        <v>147</v>
      </c>
      <c r="C149" s="14" t="s">
        <v>147</v>
      </c>
      <c r="D149" s="15" t="s">
        <v>147</v>
      </c>
      <c r="E149" s="15" t="s">
        <v>147</v>
      </c>
      <c r="F149" s="18" t="s">
        <v>147</v>
      </c>
      <c r="G149" s="18" t="s">
        <v>147</v>
      </c>
      <c r="H149" s="18"/>
      <c r="I149" s="16" t="s">
        <v>147</v>
      </c>
      <c r="J149" s="17" t="s">
        <v>147</v>
      </c>
      <c r="K149" s="17" t="s">
        <v>147</v>
      </c>
      <c r="L149" s="17"/>
      <c r="M149" s="18" t="s">
        <v>147</v>
      </c>
      <c r="N149" s="18" t="s">
        <v>147</v>
      </c>
      <c r="O149" s="18"/>
      <c r="P149" s="19"/>
      <c r="Q149" s="19"/>
    </row>
    <row r="150" spans="2:17">
      <c r="B150" s="13" t="s">
        <v>147</v>
      </c>
      <c r="C150" s="14" t="s">
        <v>147</v>
      </c>
      <c r="D150" s="15" t="s">
        <v>147</v>
      </c>
      <c r="E150" s="15" t="s">
        <v>147</v>
      </c>
      <c r="F150" s="18" t="s">
        <v>147</v>
      </c>
      <c r="G150" s="18" t="s">
        <v>147</v>
      </c>
      <c r="H150" s="18"/>
      <c r="I150" s="16" t="s">
        <v>147</v>
      </c>
      <c r="J150" s="17" t="s">
        <v>147</v>
      </c>
      <c r="K150" s="17" t="s">
        <v>147</v>
      </c>
      <c r="L150" s="17"/>
      <c r="M150" s="18" t="s">
        <v>147</v>
      </c>
      <c r="N150" s="18" t="s">
        <v>147</v>
      </c>
      <c r="O150" s="18"/>
      <c r="P150" s="19"/>
      <c r="Q150" s="19"/>
    </row>
    <row r="151" spans="2:17">
      <c r="B151" s="13" t="s">
        <v>147</v>
      </c>
      <c r="C151" s="14" t="s">
        <v>147</v>
      </c>
      <c r="D151" s="15" t="s">
        <v>147</v>
      </c>
      <c r="E151" s="15" t="s">
        <v>147</v>
      </c>
      <c r="F151" s="18" t="s">
        <v>147</v>
      </c>
      <c r="G151" s="18" t="s">
        <v>147</v>
      </c>
      <c r="H151" s="18"/>
      <c r="I151" s="16" t="s">
        <v>147</v>
      </c>
      <c r="J151" s="17" t="s">
        <v>147</v>
      </c>
      <c r="K151" s="17" t="s">
        <v>147</v>
      </c>
      <c r="L151" s="17"/>
      <c r="M151" s="18" t="s">
        <v>147</v>
      </c>
      <c r="N151" s="18" t="s">
        <v>147</v>
      </c>
      <c r="O151" s="18"/>
      <c r="P151" s="19"/>
      <c r="Q151" s="19"/>
    </row>
    <row r="152" spans="2:17">
      <c r="B152" s="13" t="s">
        <v>147</v>
      </c>
      <c r="C152" s="14" t="s">
        <v>147</v>
      </c>
      <c r="D152" s="15" t="s">
        <v>147</v>
      </c>
      <c r="E152" s="15" t="s">
        <v>147</v>
      </c>
      <c r="F152" s="18" t="s">
        <v>147</v>
      </c>
      <c r="G152" s="18" t="s">
        <v>147</v>
      </c>
      <c r="H152" s="18"/>
      <c r="I152" s="16" t="s">
        <v>147</v>
      </c>
      <c r="J152" s="17" t="s">
        <v>147</v>
      </c>
      <c r="K152" s="17" t="s">
        <v>147</v>
      </c>
      <c r="L152" s="17"/>
      <c r="M152" s="18" t="s">
        <v>147</v>
      </c>
      <c r="N152" s="18" t="s">
        <v>147</v>
      </c>
      <c r="O152" s="18"/>
      <c r="P152" s="19"/>
      <c r="Q152" s="19"/>
    </row>
    <row r="153" spans="2:17">
      <c r="B153" s="13" t="s">
        <v>147</v>
      </c>
      <c r="C153" s="14" t="s">
        <v>147</v>
      </c>
      <c r="D153" s="15" t="s">
        <v>147</v>
      </c>
      <c r="E153" s="15" t="s">
        <v>147</v>
      </c>
      <c r="F153" s="18" t="s">
        <v>147</v>
      </c>
      <c r="G153" s="18" t="s">
        <v>147</v>
      </c>
      <c r="H153" s="18"/>
      <c r="I153" s="16" t="s">
        <v>147</v>
      </c>
      <c r="J153" s="17" t="s">
        <v>147</v>
      </c>
      <c r="K153" s="17" t="s">
        <v>147</v>
      </c>
      <c r="L153" s="17"/>
      <c r="M153" s="18" t="s">
        <v>147</v>
      </c>
      <c r="N153" s="18" t="s">
        <v>147</v>
      </c>
      <c r="O153" s="18"/>
      <c r="P153" s="19"/>
      <c r="Q153" s="19"/>
    </row>
    <row r="154" spans="2:17">
      <c r="B154" s="13" t="s">
        <v>147</v>
      </c>
      <c r="C154" s="14" t="s">
        <v>147</v>
      </c>
      <c r="D154" s="15" t="s">
        <v>147</v>
      </c>
      <c r="E154" s="15" t="s">
        <v>147</v>
      </c>
      <c r="F154" s="18" t="s">
        <v>147</v>
      </c>
      <c r="G154" s="18" t="s">
        <v>147</v>
      </c>
      <c r="H154" s="18"/>
      <c r="I154" s="16" t="s">
        <v>147</v>
      </c>
      <c r="J154" s="17" t="s">
        <v>147</v>
      </c>
      <c r="K154" s="17" t="s">
        <v>147</v>
      </c>
      <c r="L154" s="17"/>
      <c r="M154" s="18" t="s">
        <v>147</v>
      </c>
      <c r="N154" s="18" t="s">
        <v>147</v>
      </c>
      <c r="O154" s="18"/>
      <c r="P154" s="19"/>
      <c r="Q154" s="19"/>
    </row>
    <row r="155" spans="2:17">
      <c r="B155" s="13" t="s">
        <v>147</v>
      </c>
      <c r="C155" s="14" t="s">
        <v>147</v>
      </c>
      <c r="D155" s="15" t="s">
        <v>147</v>
      </c>
      <c r="E155" s="15" t="s">
        <v>147</v>
      </c>
      <c r="F155" s="18" t="s">
        <v>147</v>
      </c>
      <c r="G155" s="18" t="s">
        <v>147</v>
      </c>
      <c r="H155" s="18"/>
      <c r="I155" s="16" t="s">
        <v>147</v>
      </c>
      <c r="J155" s="17" t="s">
        <v>147</v>
      </c>
      <c r="K155" s="17" t="s">
        <v>147</v>
      </c>
      <c r="L155" s="17"/>
      <c r="M155" s="18" t="s">
        <v>147</v>
      </c>
      <c r="N155" s="18" t="s">
        <v>147</v>
      </c>
      <c r="O155" s="18"/>
      <c r="P155" s="19"/>
      <c r="Q155" s="19"/>
    </row>
    <row r="156" spans="2:17">
      <c r="B156" s="13" t="s">
        <v>147</v>
      </c>
      <c r="C156" s="14" t="s">
        <v>147</v>
      </c>
      <c r="D156" s="15" t="s">
        <v>147</v>
      </c>
      <c r="E156" s="15" t="s">
        <v>147</v>
      </c>
      <c r="F156" s="18" t="s">
        <v>147</v>
      </c>
      <c r="G156" s="18" t="s">
        <v>147</v>
      </c>
      <c r="H156" s="18"/>
      <c r="I156" s="16" t="s">
        <v>147</v>
      </c>
      <c r="J156" s="17" t="s">
        <v>147</v>
      </c>
      <c r="K156" s="17" t="s">
        <v>147</v>
      </c>
      <c r="L156" s="17"/>
      <c r="M156" s="18" t="s">
        <v>147</v>
      </c>
      <c r="N156" s="18" t="s">
        <v>147</v>
      </c>
      <c r="O156" s="18"/>
      <c r="P156" s="19"/>
      <c r="Q156" s="19"/>
    </row>
    <row r="157" spans="2:17">
      <c r="B157" s="13" t="s">
        <v>147</v>
      </c>
      <c r="C157" s="14" t="s">
        <v>147</v>
      </c>
      <c r="D157" s="15" t="s">
        <v>147</v>
      </c>
      <c r="E157" s="15" t="s">
        <v>147</v>
      </c>
      <c r="F157" s="18" t="s">
        <v>147</v>
      </c>
      <c r="G157" s="18" t="s">
        <v>147</v>
      </c>
      <c r="H157" s="18"/>
      <c r="I157" s="16" t="s">
        <v>147</v>
      </c>
      <c r="J157" s="17" t="s">
        <v>147</v>
      </c>
      <c r="K157" s="17" t="s">
        <v>147</v>
      </c>
      <c r="L157" s="17"/>
      <c r="M157" s="18" t="s">
        <v>147</v>
      </c>
      <c r="N157" s="18" t="s">
        <v>147</v>
      </c>
      <c r="O157" s="18"/>
      <c r="P157" s="19"/>
      <c r="Q157" s="19"/>
    </row>
    <row r="158" spans="2:17">
      <c r="B158" s="13" t="s">
        <v>147</v>
      </c>
      <c r="C158" s="14" t="s">
        <v>147</v>
      </c>
      <c r="D158" s="15" t="s">
        <v>147</v>
      </c>
      <c r="E158" s="15" t="s">
        <v>147</v>
      </c>
      <c r="F158" s="18" t="s">
        <v>147</v>
      </c>
      <c r="G158" s="18" t="s">
        <v>147</v>
      </c>
      <c r="H158" s="18"/>
      <c r="I158" s="16" t="s">
        <v>147</v>
      </c>
      <c r="J158" s="17" t="s">
        <v>147</v>
      </c>
      <c r="K158" s="17" t="s">
        <v>147</v>
      </c>
      <c r="L158" s="17"/>
      <c r="M158" s="18" t="s">
        <v>147</v>
      </c>
      <c r="N158" s="18" t="s">
        <v>147</v>
      </c>
      <c r="O158" s="18"/>
      <c r="P158" s="19"/>
      <c r="Q158" s="19"/>
    </row>
    <row r="159" spans="2:17">
      <c r="B159" s="13" t="s">
        <v>147</v>
      </c>
      <c r="C159" s="14" t="s">
        <v>147</v>
      </c>
      <c r="D159" s="15" t="s">
        <v>147</v>
      </c>
      <c r="E159" s="15" t="s">
        <v>147</v>
      </c>
      <c r="F159" s="18" t="s">
        <v>147</v>
      </c>
      <c r="G159" s="18" t="s">
        <v>147</v>
      </c>
      <c r="H159" s="18"/>
      <c r="I159" s="16" t="s">
        <v>147</v>
      </c>
      <c r="J159" s="17" t="s">
        <v>147</v>
      </c>
      <c r="K159" s="17" t="s">
        <v>147</v>
      </c>
      <c r="L159" s="17"/>
      <c r="M159" s="18" t="s">
        <v>147</v>
      </c>
      <c r="N159" s="18" t="s">
        <v>147</v>
      </c>
      <c r="O159" s="18"/>
      <c r="P159" s="19"/>
      <c r="Q159" s="19"/>
    </row>
    <row r="160" spans="2:17">
      <c r="B160" s="13" t="s">
        <v>147</v>
      </c>
      <c r="C160" s="14" t="s">
        <v>147</v>
      </c>
      <c r="D160" s="15" t="s">
        <v>147</v>
      </c>
      <c r="E160" s="15" t="s">
        <v>147</v>
      </c>
      <c r="F160" s="18" t="s">
        <v>147</v>
      </c>
      <c r="G160" s="18" t="s">
        <v>147</v>
      </c>
      <c r="H160" s="18"/>
      <c r="I160" s="16" t="s">
        <v>147</v>
      </c>
      <c r="J160" s="17" t="s">
        <v>147</v>
      </c>
      <c r="K160" s="17" t="s">
        <v>147</v>
      </c>
      <c r="L160" s="17"/>
      <c r="M160" s="18" t="s">
        <v>147</v>
      </c>
      <c r="N160" s="18" t="s">
        <v>147</v>
      </c>
      <c r="O160" s="18"/>
      <c r="P160" s="19"/>
      <c r="Q160" s="19"/>
    </row>
    <row r="161" spans="2:17">
      <c r="B161" s="13" t="s">
        <v>147</v>
      </c>
      <c r="C161" s="14" t="s">
        <v>147</v>
      </c>
      <c r="D161" s="15" t="s">
        <v>147</v>
      </c>
      <c r="E161" s="15" t="s">
        <v>147</v>
      </c>
      <c r="F161" s="18" t="s">
        <v>147</v>
      </c>
      <c r="G161" s="18" t="s">
        <v>147</v>
      </c>
      <c r="H161" s="18"/>
      <c r="I161" s="16" t="s">
        <v>147</v>
      </c>
      <c r="J161" s="17" t="s">
        <v>147</v>
      </c>
      <c r="K161" s="17" t="s">
        <v>147</v>
      </c>
      <c r="L161" s="17"/>
      <c r="M161" s="18" t="s">
        <v>147</v>
      </c>
      <c r="N161" s="18" t="s">
        <v>147</v>
      </c>
      <c r="O161" s="18"/>
      <c r="P161" s="19"/>
      <c r="Q161" s="19"/>
    </row>
    <row r="162" spans="2:17">
      <c r="B162" s="13" t="s">
        <v>147</v>
      </c>
      <c r="C162" s="14" t="s">
        <v>147</v>
      </c>
      <c r="D162" s="15" t="s">
        <v>147</v>
      </c>
      <c r="E162" s="15" t="s">
        <v>147</v>
      </c>
      <c r="F162" s="18" t="s">
        <v>147</v>
      </c>
      <c r="G162" s="18" t="s">
        <v>147</v>
      </c>
      <c r="H162" s="18"/>
      <c r="I162" s="16" t="s">
        <v>147</v>
      </c>
      <c r="J162" s="17" t="s">
        <v>147</v>
      </c>
      <c r="K162" s="17" t="s">
        <v>147</v>
      </c>
      <c r="L162" s="17"/>
      <c r="M162" s="18" t="s">
        <v>147</v>
      </c>
      <c r="N162" s="18" t="s">
        <v>147</v>
      </c>
      <c r="O162" s="18"/>
      <c r="P162" s="19"/>
      <c r="Q162" s="19"/>
    </row>
    <row r="163" spans="2:17">
      <c r="B163" s="13" t="s">
        <v>147</v>
      </c>
      <c r="C163" s="14" t="s">
        <v>147</v>
      </c>
      <c r="D163" s="15" t="s">
        <v>147</v>
      </c>
      <c r="E163" s="15" t="s">
        <v>147</v>
      </c>
      <c r="F163" s="18" t="s">
        <v>147</v>
      </c>
      <c r="G163" s="18" t="s">
        <v>147</v>
      </c>
      <c r="H163" s="18"/>
      <c r="I163" s="16" t="s">
        <v>147</v>
      </c>
      <c r="J163" s="17" t="s">
        <v>147</v>
      </c>
      <c r="K163" s="17" t="s">
        <v>147</v>
      </c>
      <c r="L163" s="17"/>
      <c r="M163" s="18" t="s">
        <v>147</v>
      </c>
      <c r="N163" s="18" t="s">
        <v>147</v>
      </c>
      <c r="O163" s="18"/>
      <c r="P163" s="19"/>
      <c r="Q163" s="19"/>
    </row>
    <row r="164" spans="2:17">
      <c r="B164" s="21" t="s">
        <v>147</v>
      </c>
      <c r="C164" s="21" t="s">
        <v>147</v>
      </c>
      <c r="D164" s="15" t="s">
        <v>147</v>
      </c>
      <c r="E164" s="15" t="s">
        <v>147</v>
      </c>
      <c r="F164" s="18" t="s">
        <v>147</v>
      </c>
      <c r="G164" s="18" t="s">
        <v>147</v>
      </c>
      <c r="H164" s="18"/>
      <c r="I164" s="16" t="s">
        <v>147</v>
      </c>
      <c r="J164" s="17" t="s">
        <v>147</v>
      </c>
      <c r="K164" s="17" t="s">
        <v>147</v>
      </c>
      <c r="L164" s="17"/>
      <c r="M164" s="18" t="s">
        <v>147</v>
      </c>
      <c r="N164" s="18" t="s">
        <v>147</v>
      </c>
      <c r="O164" s="18"/>
      <c r="P164" s="19"/>
      <c r="Q164" s="19"/>
    </row>
    <row r="165" spans="2:17">
      <c r="B165" s="21" t="s">
        <v>147</v>
      </c>
      <c r="C165" s="21" t="s">
        <v>147</v>
      </c>
      <c r="D165" s="15" t="s">
        <v>147</v>
      </c>
      <c r="E165" s="15" t="s">
        <v>147</v>
      </c>
      <c r="F165" s="18" t="s">
        <v>147</v>
      </c>
      <c r="G165" s="18" t="s">
        <v>147</v>
      </c>
      <c r="H165" s="18"/>
      <c r="I165" s="16" t="s">
        <v>147</v>
      </c>
      <c r="J165" s="17" t="s">
        <v>147</v>
      </c>
      <c r="K165" s="17" t="s">
        <v>147</v>
      </c>
      <c r="L165" s="17"/>
      <c r="M165" s="18" t="s">
        <v>147</v>
      </c>
      <c r="N165" s="18" t="s">
        <v>147</v>
      </c>
      <c r="O165" s="18"/>
      <c r="P165" s="19"/>
      <c r="Q165" s="19"/>
    </row>
    <row r="166" spans="2:17">
      <c r="B166" s="21" t="s">
        <v>147</v>
      </c>
      <c r="C166" s="21" t="s">
        <v>147</v>
      </c>
      <c r="D166" s="15" t="s">
        <v>147</v>
      </c>
      <c r="E166" s="15" t="s">
        <v>147</v>
      </c>
      <c r="F166" s="18" t="s">
        <v>147</v>
      </c>
      <c r="G166" s="18" t="s">
        <v>147</v>
      </c>
      <c r="H166" s="18"/>
      <c r="I166" s="16" t="s">
        <v>147</v>
      </c>
      <c r="J166" s="17" t="s">
        <v>147</v>
      </c>
      <c r="K166" s="17" t="s">
        <v>147</v>
      </c>
      <c r="L166" s="17"/>
      <c r="M166" s="18" t="s">
        <v>147</v>
      </c>
      <c r="N166" s="18" t="s">
        <v>147</v>
      </c>
      <c r="O166" s="18"/>
      <c r="P166" s="19"/>
      <c r="Q166" s="19"/>
    </row>
    <row r="167" spans="2:17">
      <c r="B167" t="s">
        <v>147</v>
      </c>
      <c r="C167" t="s">
        <v>147</v>
      </c>
      <c r="D167" s="15" t="s">
        <v>147</v>
      </c>
      <c r="E167" s="15" t="s">
        <v>147</v>
      </c>
      <c r="F167" s="18" t="s">
        <v>147</v>
      </c>
      <c r="G167" s="18" t="s">
        <v>147</v>
      </c>
      <c r="H167" s="18"/>
      <c r="I167" s="16" t="s">
        <v>147</v>
      </c>
      <c r="J167" s="17" t="s">
        <v>147</v>
      </c>
      <c r="K167" s="17" t="s">
        <v>147</v>
      </c>
      <c r="L167" s="17"/>
      <c r="M167" s="18" t="s">
        <v>147</v>
      </c>
      <c r="N167" s="18" t="s">
        <v>147</v>
      </c>
      <c r="O167" s="18"/>
      <c r="P167" s="19"/>
      <c r="Q167" s="19"/>
    </row>
    <row r="168" spans="2:17">
      <c r="D168" s="18" t="s">
        <v>147</v>
      </c>
      <c r="E168" s="18" t="s">
        <v>147</v>
      </c>
      <c r="F168" s="18" t="s">
        <v>147</v>
      </c>
      <c r="G168" s="18" t="s">
        <v>147</v>
      </c>
      <c r="H168" s="18"/>
      <c r="I168" s="16" t="s">
        <v>147</v>
      </c>
      <c r="J168" s="17" t="s">
        <v>147</v>
      </c>
      <c r="K168" s="17" t="s">
        <v>147</v>
      </c>
      <c r="L168" s="17"/>
      <c r="M168" s="18" t="s">
        <v>147</v>
      </c>
      <c r="N168" s="18" t="s">
        <v>147</v>
      </c>
      <c r="O168" s="18"/>
      <c r="P168" s="19"/>
      <c r="Q168" s="19"/>
    </row>
    <row r="169" spans="2:17">
      <c r="D169" s="18" t="s">
        <v>147</v>
      </c>
      <c r="E169" s="18" t="s">
        <v>147</v>
      </c>
      <c r="F169" s="18" t="s">
        <v>147</v>
      </c>
      <c r="G169" s="18" t="s">
        <v>147</v>
      </c>
      <c r="H169" s="18"/>
      <c r="I169" s="16" t="s">
        <v>147</v>
      </c>
      <c r="J169" s="17" t="s">
        <v>147</v>
      </c>
      <c r="K169" s="17" t="s">
        <v>147</v>
      </c>
      <c r="L169" s="17"/>
      <c r="M169" s="18" t="s">
        <v>147</v>
      </c>
      <c r="N169" s="18" t="s">
        <v>147</v>
      </c>
      <c r="O169" s="18"/>
      <c r="P169" s="19"/>
      <c r="Q169" s="19"/>
    </row>
    <row r="170" spans="2:17">
      <c r="D170" s="18" t="s">
        <v>147</v>
      </c>
      <c r="E170" s="18" t="s">
        <v>147</v>
      </c>
      <c r="F170" s="18" t="s">
        <v>147</v>
      </c>
      <c r="G170" s="18" t="s">
        <v>147</v>
      </c>
      <c r="H170" s="18"/>
      <c r="I170" s="16" t="s">
        <v>147</v>
      </c>
      <c r="J170" s="17" t="s">
        <v>147</v>
      </c>
      <c r="K170" s="17" t="s">
        <v>147</v>
      </c>
      <c r="L170" s="17"/>
      <c r="M170" s="18" t="s">
        <v>147</v>
      </c>
      <c r="N170" s="18" t="s">
        <v>147</v>
      </c>
      <c r="O170" s="18"/>
      <c r="P170" s="19"/>
      <c r="Q170" s="19"/>
    </row>
    <row r="171" spans="2:17">
      <c r="D171" s="18" t="s">
        <v>147</v>
      </c>
      <c r="E171" s="18" t="s">
        <v>147</v>
      </c>
      <c r="F171" s="18" t="s">
        <v>147</v>
      </c>
      <c r="G171" s="18" t="s">
        <v>147</v>
      </c>
      <c r="H171" s="18"/>
      <c r="I171" s="16" t="s">
        <v>147</v>
      </c>
      <c r="J171" s="17" t="s">
        <v>147</v>
      </c>
      <c r="K171" s="17" t="s">
        <v>147</v>
      </c>
      <c r="L171" s="17"/>
      <c r="M171" s="18" t="s">
        <v>147</v>
      </c>
      <c r="N171" s="18" t="s">
        <v>147</v>
      </c>
      <c r="O171" s="18"/>
      <c r="P171" s="19"/>
      <c r="Q171" s="19"/>
    </row>
    <row r="172" spans="2:17">
      <c r="D172" s="18" t="s">
        <v>147</v>
      </c>
      <c r="E172" s="18" t="s">
        <v>147</v>
      </c>
      <c r="F172" s="18" t="s">
        <v>147</v>
      </c>
      <c r="G172" s="18" t="s">
        <v>147</v>
      </c>
      <c r="H172" s="18"/>
      <c r="I172" s="16" t="s">
        <v>147</v>
      </c>
      <c r="J172" s="17" t="s">
        <v>147</v>
      </c>
      <c r="K172" s="17" t="s">
        <v>147</v>
      </c>
      <c r="L172" s="17"/>
      <c r="M172" s="18" t="s">
        <v>147</v>
      </c>
      <c r="N172" s="18" t="s">
        <v>147</v>
      </c>
      <c r="O172" s="18"/>
      <c r="P172" s="19"/>
      <c r="Q172" s="19"/>
    </row>
    <row r="173" spans="2:17">
      <c r="D173" s="18" t="s">
        <v>147</v>
      </c>
      <c r="E173" s="18" t="s">
        <v>147</v>
      </c>
      <c r="F173" s="18" t="s">
        <v>147</v>
      </c>
      <c r="G173" s="18" t="s">
        <v>147</v>
      </c>
      <c r="H173" s="18"/>
      <c r="I173" s="16" t="s">
        <v>147</v>
      </c>
      <c r="J173" s="17" t="s">
        <v>147</v>
      </c>
      <c r="K173" s="17" t="s">
        <v>147</v>
      </c>
      <c r="L173" s="17"/>
      <c r="M173" s="18" t="s">
        <v>147</v>
      </c>
      <c r="N173" s="18" t="s">
        <v>147</v>
      </c>
      <c r="O173" s="18"/>
      <c r="P173" s="19"/>
      <c r="Q173" s="19"/>
    </row>
    <row r="174" spans="2:17">
      <c r="D174" s="18" t="s">
        <v>147</v>
      </c>
      <c r="E174" s="18" t="s">
        <v>147</v>
      </c>
      <c r="F174" s="18" t="s">
        <v>147</v>
      </c>
      <c r="G174" s="18" t="s">
        <v>147</v>
      </c>
      <c r="H174" s="18"/>
      <c r="I174" s="16" t="s">
        <v>147</v>
      </c>
      <c r="J174" s="17" t="s">
        <v>147</v>
      </c>
      <c r="K174" s="17" t="s">
        <v>147</v>
      </c>
      <c r="L174" s="17"/>
      <c r="M174" s="18" t="s">
        <v>147</v>
      </c>
      <c r="N174" s="18" t="s">
        <v>147</v>
      </c>
      <c r="O174" s="18"/>
      <c r="P174" s="19"/>
      <c r="Q174" s="19"/>
    </row>
    <row r="175" spans="2:17">
      <c r="D175" s="18" t="s">
        <v>147</v>
      </c>
      <c r="E175" s="18" t="s">
        <v>147</v>
      </c>
      <c r="F175" s="18" t="s">
        <v>147</v>
      </c>
      <c r="G175" s="18" t="s">
        <v>147</v>
      </c>
      <c r="H175" s="18"/>
      <c r="I175" s="16" t="s">
        <v>147</v>
      </c>
      <c r="J175" s="17" t="s">
        <v>147</v>
      </c>
      <c r="K175" s="17" t="s">
        <v>147</v>
      </c>
      <c r="L175" s="17"/>
      <c r="M175" s="18" t="s">
        <v>147</v>
      </c>
      <c r="N175" s="18" t="s">
        <v>147</v>
      </c>
      <c r="O175" s="18"/>
      <c r="P175" s="19"/>
      <c r="Q175" s="19"/>
    </row>
    <row r="176" spans="2:17">
      <c r="D176" s="18" t="s">
        <v>147</v>
      </c>
      <c r="E176" s="18" t="s">
        <v>147</v>
      </c>
      <c r="F176" s="18" t="s">
        <v>147</v>
      </c>
      <c r="G176" s="18" t="s">
        <v>147</v>
      </c>
      <c r="H176" s="18"/>
      <c r="I176" s="16" t="s">
        <v>147</v>
      </c>
      <c r="J176" s="17" t="s">
        <v>147</v>
      </c>
      <c r="K176" s="17" t="s">
        <v>147</v>
      </c>
      <c r="L176" s="17"/>
      <c r="M176" s="18" t="s">
        <v>147</v>
      </c>
      <c r="N176" s="18" t="s">
        <v>147</v>
      </c>
      <c r="O176" s="18"/>
      <c r="P176" s="19"/>
      <c r="Q176" s="19"/>
    </row>
    <row r="177" spans="4:17">
      <c r="D177" s="18" t="s">
        <v>147</v>
      </c>
      <c r="E177" s="18" t="s">
        <v>147</v>
      </c>
      <c r="F177" s="18" t="s">
        <v>147</v>
      </c>
      <c r="G177" s="18" t="s">
        <v>147</v>
      </c>
      <c r="H177" s="18"/>
      <c r="I177" s="16" t="s">
        <v>147</v>
      </c>
      <c r="J177" s="17" t="s">
        <v>147</v>
      </c>
      <c r="K177" s="17" t="s">
        <v>147</v>
      </c>
      <c r="L177" s="17"/>
      <c r="M177" s="18" t="s">
        <v>147</v>
      </c>
      <c r="N177" s="18" t="s">
        <v>147</v>
      </c>
      <c r="O177" s="18"/>
      <c r="P177" s="19"/>
      <c r="Q177" s="19"/>
    </row>
    <row r="178" spans="4:17">
      <c r="D178" s="18" t="s">
        <v>147</v>
      </c>
      <c r="E178" s="18" t="s">
        <v>147</v>
      </c>
      <c r="F178" s="18" t="s">
        <v>147</v>
      </c>
      <c r="G178" s="18" t="s">
        <v>147</v>
      </c>
      <c r="H178" s="18"/>
      <c r="I178" s="16" t="s">
        <v>147</v>
      </c>
      <c r="J178" s="17" t="s">
        <v>147</v>
      </c>
      <c r="K178" s="17" t="s">
        <v>147</v>
      </c>
      <c r="L178" s="17"/>
      <c r="M178" s="18" t="s">
        <v>147</v>
      </c>
      <c r="N178" s="18" t="s">
        <v>147</v>
      </c>
      <c r="O178" s="18"/>
      <c r="P178" s="19"/>
      <c r="Q178" s="19"/>
    </row>
    <row r="179" spans="4:17">
      <c r="D179" s="18" t="s">
        <v>147</v>
      </c>
      <c r="E179" s="18" t="s">
        <v>147</v>
      </c>
      <c r="F179" s="18" t="s">
        <v>147</v>
      </c>
      <c r="G179" s="18" t="s">
        <v>147</v>
      </c>
      <c r="H179" s="18"/>
      <c r="I179" s="16" t="s">
        <v>147</v>
      </c>
      <c r="J179" s="17" t="s">
        <v>147</v>
      </c>
      <c r="K179" s="17" t="s">
        <v>147</v>
      </c>
      <c r="L179" s="17"/>
      <c r="M179" s="18" t="s">
        <v>147</v>
      </c>
      <c r="N179" s="18" t="s">
        <v>147</v>
      </c>
      <c r="O179" s="18"/>
      <c r="P179" s="19"/>
      <c r="Q179" s="19"/>
    </row>
    <row r="180" spans="4:17">
      <c r="D180" s="18" t="s">
        <v>147</v>
      </c>
      <c r="E180" s="18" t="s">
        <v>147</v>
      </c>
      <c r="F180" s="18" t="s">
        <v>147</v>
      </c>
      <c r="G180" s="18" t="s">
        <v>147</v>
      </c>
      <c r="H180" s="18"/>
      <c r="I180" s="16" t="s">
        <v>147</v>
      </c>
      <c r="J180" s="17" t="s">
        <v>147</v>
      </c>
      <c r="K180" s="17" t="s">
        <v>147</v>
      </c>
      <c r="L180" s="17"/>
      <c r="M180" s="18" t="s">
        <v>147</v>
      </c>
      <c r="N180" s="18" t="s">
        <v>147</v>
      </c>
      <c r="O180" s="18"/>
      <c r="P180" s="19"/>
      <c r="Q180" s="19"/>
    </row>
    <row r="181" spans="4:17">
      <c r="D181" s="18" t="s">
        <v>147</v>
      </c>
      <c r="E181" s="18" t="s">
        <v>147</v>
      </c>
      <c r="F181" s="18" t="s">
        <v>147</v>
      </c>
      <c r="G181" s="18" t="s">
        <v>147</v>
      </c>
      <c r="H181" s="18"/>
      <c r="I181" s="16" t="s">
        <v>147</v>
      </c>
      <c r="J181" s="17" t="s">
        <v>147</v>
      </c>
      <c r="K181" s="17" t="s">
        <v>147</v>
      </c>
      <c r="L181" s="17"/>
      <c r="M181" s="18" t="s">
        <v>147</v>
      </c>
      <c r="N181" s="18" t="s">
        <v>147</v>
      </c>
      <c r="O181" s="18"/>
      <c r="P181" s="19"/>
      <c r="Q181" s="19"/>
    </row>
  </sheetData>
  <phoneticPr fontId="14" type="noConversion"/>
  <conditionalFormatting sqref="B2">
    <cfRule type="expression" dxfId="0" priority="1" stopIfTrue="1">
      <formula>A1 &gt; 30</formula>
    </cfRule>
  </conditionalFormatting>
  <pageMargins left="0.75" right="0.5" top="0.75" bottom="0.75" header="0.5" footer="0.5"/>
  <pageSetup scale="69" orientation="landscape" r:id="rId1"/>
  <headerFooter alignWithMargins="0">
    <oddFooter>&amp;LBonneville Power Administration
August 9, 2016&amp;CTable 3
Page &amp;P</oddFooter>
  </headerFooter>
  <rowBreaks count="2" manualBreakCount="2">
    <brk id="50" max="25" man="1"/>
    <brk id="97" max="25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1962B99468E2244999DC894E83FB1F5" ma:contentTypeVersion="0" ma:contentTypeDescription="Create a new document." ma:contentTypeScope="" ma:versionID="4494ede63e73c6f7e7c7a578fda32ca6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5776C94-982C-4AB5-8D8D-0EB5245FF62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5842B30-82DF-4C6A-81B9-94F389A571DE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3BEEF4E1-2719-4388-BEDB-C5471E1822D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5</vt:i4>
      </vt:variant>
    </vt:vector>
  </HeadingPairs>
  <TitlesOfParts>
    <vt:vector size="8" baseType="lpstr">
      <vt:lpstr>RT1SC</vt:lpstr>
      <vt:lpstr>RHWM</vt:lpstr>
      <vt:lpstr>AboveRHWMLoad</vt:lpstr>
      <vt:lpstr>AboveRHWMLoad!Print_Area</vt:lpstr>
      <vt:lpstr>RHWM!Print_Area</vt:lpstr>
      <vt:lpstr>RT1SC!Print_Area</vt:lpstr>
      <vt:lpstr>AboveRHWMLoad!Print_Titles</vt:lpstr>
      <vt:lpstr>RHWM!Print_Titles</vt:lpstr>
    </vt:vector>
  </TitlesOfParts>
  <Company>BPA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pbs8701</dc:creator>
  <cp:lastModifiedBy>Stiffler,Peter B (BPA) - KSL-4</cp:lastModifiedBy>
  <cp:lastPrinted>2016-08-06T00:15:30Z</cp:lastPrinted>
  <dcterms:created xsi:type="dcterms:W3CDTF">2012-09-13T22:14:00Z</dcterms:created>
  <dcterms:modified xsi:type="dcterms:W3CDTF">2024-05-24T21:25:23Z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0x01010001962B99468E2244999DC894E83FB1F5</vt:lpwstr>
  </property>
  <property fmtid="{D5CDD505-2E9C-101B-9397-08002B2CF9AE}" pid="3" name="Order">
    <vt:r8>2000</vt:r8>
  </property>
  <property fmtid="{D5CDD505-2E9C-101B-9397-08002B2CF9AE}" pid="4" name="TemplateUrl">
    <vt:lpwstr/>
  </property>
  <property fmtid="{D5CDD505-2E9C-101B-9397-08002B2CF9AE}" pid="5" name="xd_Signature">
    <vt:bool>false</vt:bool>
  </property>
  <property fmtid="{D5CDD505-2E9C-101B-9397-08002B2CF9AE}" pid="6" name="xd_ProgID">
    <vt:lpwstr/>
  </property>
</Properties>
</file>